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890" yWindow="-16080" windowWidth="29040" windowHeight="15990" tabRatio="893"/>
  </bookViews>
  <sheets>
    <sheet name="表紙" sheetId="52" r:id="rId1"/>
    <sheet name="目次" sheetId="5" r:id="rId2"/>
    <sheet name="変更履歴" sheetId="6" r:id="rId3"/>
    <sheet name="販売管理科目データ" sheetId="53" r:id="rId4"/>
    <sheet name="販売管理補助科目データ" sheetId="54" r:id="rId5"/>
    <sheet name="販売取引データ" sheetId="55" r:id="rId6"/>
    <sheet name="回収方法データ" sheetId="56" r:id="rId7"/>
    <sheet name="部門データ" sheetId="57" r:id="rId8"/>
    <sheet name="部門グループデータ" sheetId="58" r:id="rId9"/>
    <sheet name="プロジェクトデータ" sheetId="59" r:id="rId10"/>
    <sheet name="プロジェクト区分データ" sheetId="60" r:id="rId11"/>
    <sheet name="工程・工種データ" sheetId="61" r:id="rId12"/>
    <sheet name="担当者データ" sheetId="62" r:id="rId13"/>
    <sheet name="担当者区分データ" sheetId="63" r:id="rId14"/>
    <sheet name="為替レートデータ" sheetId="64" r:id="rId15"/>
    <sheet name="摘要データ" sheetId="65" r:id="rId16"/>
    <sheet name="法人口座データ" sheetId="66" r:id="rId17"/>
    <sheet name="得意先データ" sheetId="67" r:id="rId18"/>
    <sheet name="得意先区分データ" sheetId="68" r:id="rId19"/>
    <sheet name="請求締日データ" sheetId="69" r:id="rId20"/>
    <sheet name="直送先データ" sheetId="70" r:id="rId21"/>
    <sheet name="商品データ" sheetId="12" r:id="rId22"/>
    <sheet name="バリエーションデータ" sheetId="13" r:id="rId23"/>
    <sheet name="バリエーション区分データ" sheetId="14" r:id="rId24"/>
    <sheet name="発行コードデータ" sheetId="15" r:id="rId25"/>
    <sheet name="荷姿データ" sheetId="16" r:id="rId26"/>
    <sheet name="荷姿区分データ" sheetId="17" r:id="rId27"/>
    <sheet name="セット商品データ" sheetId="20" r:id="rId28"/>
    <sheet name="商品区分データ" sheetId="21" r:id="rId29"/>
    <sheet name="債権連携データ" sheetId="22" r:id="rId30"/>
    <sheet name="単価データ" sheetId="24" r:id="rId31"/>
    <sheet name="仕切り率データ" sheetId="25" r:id="rId32"/>
    <sheet name="価格データ" sheetId="26" r:id="rId33"/>
    <sheet name="統一伝票価格表データ" sheetId="27" r:id="rId34"/>
    <sheet name="統一伝票規格データ" sheetId="28" r:id="rId35"/>
    <sheet name="サブスクリプションデータ" sheetId="31" r:id="rId36"/>
    <sheet name="見積書データ" sheetId="32" r:id="rId37"/>
    <sheet name="受注伝票データ" sheetId="33" r:id="rId38"/>
    <sheet name="売上伝票データ" sheetId="34" r:id="rId39"/>
    <sheet name="債権伝票データ" sheetId="71" r:id="rId40"/>
    <sheet name="入金情報データ" sheetId="72" r:id="rId41"/>
    <sheet name="入金伝票データ" sheetId="73" r:id="rId42"/>
    <sheet name="債権残高データ" sheetId="74" r:id="rId43"/>
    <sheet name="前受金残高データ" sheetId="75" r:id="rId44"/>
  </sheets>
  <definedNames>
    <definedName name="_xlnm._FilterDatabase" localSheetId="35" hidden="1">サブスクリプションデータ!$B$2:$H$167</definedName>
    <definedName name="_xlnm._FilterDatabase" localSheetId="27" hidden="1">セット商品データ!$B$2:$H$64</definedName>
    <definedName name="_xlnm._FilterDatabase" localSheetId="22" hidden="1">バリエーションデータ!$B$2:$H$22</definedName>
    <definedName name="_xlnm._FilterDatabase" localSheetId="23" hidden="1">バリエーション区分データ!$B$2:$H$9</definedName>
    <definedName name="_xlnm._FilterDatabase" localSheetId="9" hidden="1">プロジェクトデータ!$B$2:$H$1920</definedName>
    <definedName name="_xlnm._FilterDatabase" localSheetId="10" hidden="1">プロジェクト区分データ!$B$2:$H$9</definedName>
    <definedName name="_xlnm._FilterDatabase" localSheetId="14" hidden="1">為替レートデータ!$B$2:$H$18</definedName>
    <definedName name="_xlnm._FilterDatabase" localSheetId="32" hidden="1">価格データ!$B$2:$H$26</definedName>
    <definedName name="_xlnm._FilterDatabase" localSheetId="25" hidden="1">荷姿データ!$B$2:$H$26</definedName>
    <definedName name="_xlnm._FilterDatabase" localSheetId="26" hidden="1">荷姿区分データ!$B$2:$H$9</definedName>
    <definedName name="_xlnm._FilterDatabase" localSheetId="6" hidden="1">回収方法データ!$B$2:$H$106</definedName>
    <definedName name="_xlnm._FilterDatabase" localSheetId="36" hidden="1">見積書データ!$B$2:$H$166</definedName>
    <definedName name="_xlnm._FilterDatabase" localSheetId="11" hidden="1">工程・工種データ!$B$2:$H$9</definedName>
    <definedName name="_xlnm._FilterDatabase" localSheetId="42" hidden="1">債権残高データ!$B$2:$H$117</definedName>
    <definedName name="_xlnm._FilterDatabase" localSheetId="39" hidden="1">債権伝票データ!$B$2:$H$208</definedName>
    <definedName name="_xlnm._FilterDatabase" localSheetId="29" hidden="1">債権連携データ!$B$2:$H$11</definedName>
    <definedName name="_xlnm._FilterDatabase" localSheetId="31" hidden="1">仕切り率データ!$B$2:$H$8</definedName>
    <definedName name="_xlnm._FilterDatabase" localSheetId="37" hidden="1">受注伝票データ!$B$2:$H$297</definedName>
    <definedName name="_xlnm._FilterDatabase" localSheetId="21" hidden="1">商品データ!$B$2:$H$198</definedName>
    <definedName name="_xlnm._FilterDatabase" localSheetId="28" hidden="1">商品区分データ!$B$2:$H$7</definedName>
    <definedName name="_xlnm._FilterDatabase" localSheetId="19" hidden="1">請求締日データ!$B$2:$H$13</definedName>
    <definedName name="_xlnm._FilterDatabase" localSheetId="43" hidden="1">前受金残高データ!$B$2:$H$38</definedName>
    <definedName name="_xlnm._FilterDatabase" localSheetId="30" hidden="1">単価データ!$B$2:$H$75</definedName>
    <definedName name="_xlnm._FilterDatabase" localSheetId="12" hidden="1">担当者データ!$B$2:$H$14</definedName>
    <definedName name="_xlnm._FilterDatabase" localSheetId="13" hidden="1">担当者区分データ!$B$2:$H$7</definedName>
    <definedName name="_xlnm._FilterDatabase" localSheetId="20" hidden="1">直送先データ!$B$2:$H$31</definedName>
    <definedName name="_xlnm._FilterDatabase" localSheetId="15" hidden="1">摘要データ!$B$2:$H$8</definedName>
    <definedName name="_xlnm._FilterDatabase" localSheetId="33" hidden="1">統一伝票価格表データ!$B$2:$H$13</definedName>
    <definedName name="_xlnm._FilterDatabase" localSheetId="34" hidden="1">統一伝票規格データ!$B$2:$H$15</definedName>
    <definedName name="_xlnm._FilterDatabase" localSheetId="17" hidden="1">得意先データ!$B$2:$H$1076</definedName>
    <definedName name="_xlnm._FilterDatabase" localSheetId="18" hidden="1">得意先区分データ!$B$2:$H$7</definedName>
    <definedName name="_xlnm._FilterDatabase" localSheetId="40" hidden="1">入金情報データ!$B$2:$H$78</definedName>
    <definedName name="_xlnm._FilterDatabase" localSheetId="41" hidden="1">入金伝票データ!$B$2:$H$222</definedName>
    <definedName name="_xlnm._FilterDatabase" localSheetId="38" hidden="1">売上伝票データ!$B$2:$H$979</definedName>
    <definedName name="_xlnm._FilterDatabase" localSheetId="24" hidden="1">発行コードデータ!$B$2:$H$10</definedName>
    <definedName name="_xlnm._FilterDatabase" localSheetId="3" hidden="1">販売管理科目データ!$B$2:$H$47</definedName>
    <definedName name="_xlnm._FilterDatabase" localSheetId="4" hidden="1">販売管理補助科目データ!$B$2:$H$17</definedName>
    <definedName name="_xlnm._FilterDatabase" localSheetId="5" hidden="1">販売取引データ!$B$2:$H$20</definedName>
    <definedName name="_xlnm._FilterDatabase" localSheetId="8" hidden="1">部門グループデータ!$B$2:$H$56</definedName>
    <definedName name="_xlnm._FilterDatabase" localSheetId="7" hidden="1">部門データ!$B$2:$H$9</definedName>
    <definedName name="_xlnm._FilterDatabase" localSheetId="2" hidden="1">変更履歴!$B$2:$E$1040</definedName>
    <definedName name="_xlnm._FilterDatabase" localSheetId="16" hidden="1">法人口座データ!$B$2:$H$25</definedName>
    <definedName name="SQLｴﾗｰ">"図 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10" i="5" l="1"/>
  <c r="V9" i="5"/>
  <c r="V8" i="5"/>
  <c r="V56" i="5" l="1"/>
  <c r="V55" i="5"/>
  <c r="V54" i="5"/>
  <c r="V53" i="5"/>
  <c r="V52" i="5"/>
  <c r="V49" i="5"/>
  <c r="V48" i="5"/>
  <c r="V47" i="5"/>
  <c r="V46" i="5"/>
  <c r="V43" i="5"/>
  <c r="V42" i="5"/>
  <c r="V41" i="5"/>
  <c r="V40" i="5"/>
  <c r="V39" i="5"/>
  <c r="V38" i="5"/>
  <c r="V37" i="5"/>
  <c r="V36" i="5"/>
  <c r="V35" i="5"/>
  <c r="V34" i="5"/>
  <c r="V33" i="5"/>
  <c r="V32" i="5"/>
  <c r="V31" i="5"/>
  <c r="V30" i="5"/>
  <c r="V27" i="5"/>
  <c r="V26" i="5"/>
  <c r="V25" i="5"/>
  <c r="V24" i="5"/>
  <c r="V21" i="5"/>
  <c r="V20" i="5"/>
  <c r="V19" i="5"/>
  <c r="V18" i="5"/>
  <c r="V17" i="5"/>
  <c r="V16" i="5"/>
  <c r="V15" i="5"/>
  <c r="V14" i="5"/>
  <c r="V13" i="5"/>
  <c r="V12" i="5"/>
  <c r="V11" i="5"/>
</calcChain>
</file>

<file path=xl/sharedStrings.xml><?xml version="1.0" encoding="utf-8"?>
<sst xmlns="http://schemas.openxmlformats.org/spreadsheetml/2006/main" count="24879" uniqueCount="10275">
  <si>
    <t>表紙</t>
    <rPh sb="0" eb="2">
      <t>ヒョウシ</t>
    </rPh>
    <phoneticPr fontId="4"/>
  </si>
  <si>
    <t>販売管理科目データ</t>
  </si>
  <si>
    <t>販売取引データ</t>
  </si>
  <si>
    <t>入金伝票データ</t>
    <phoneticPr fontId="4"/>
  </si>
  <si>
    <t>前受金残高データ</t>
    <phoneticPr fontId="4"/>
  </si>
  <si>
    <t>メモ</t>
    <phoneticPr fontId="4"/>
  </si>
  <si>
    <t>目　次</t>
    <phoneticPr fontId="4"/>
  </si>
  <si>
    <t>【法人情報】</t>
    <phoneticPr fontId="4"/>
  </si>
  <si>
    <t>【取引先管理】</t>
    <phoneticPr fontId="4"/>
  </si>
  <si>
    <t>【商品管理】</t>
    <phoneticPr fontId="4"/>
  </si>
  <si>
    <t>【販売管理】</t>
    <phoneticPr fontId="4"/>
  </si>
  <si>
    <t>【債権管理】</t>
    <phoneticPr fontId="4"/>
  </si>
  <si>
    <t>　変更履歴</t>
    <rPh sb="1" eb="3">
      <t>ヘンコウ</t>
    </rPh>
    <rPh sb="3" eb="5">
      <t>リレキ</t>
    </rPh>
    <phoneticPr fontId="4"/>
  </si>
  <si>
    <t>ページ</t>
    <phoneticPr fontId="4"/>
  </si>
  <si>
    <t>項目名</t>
    <rPh sb="0" eb="2">
      <t>コウモク</t>
    </rPh>
    <rPh sb="2" eb="3">
      <t>メイ</t>
    </rPh>
    <phoneticPr fontId="4"/>
  </si>
  <si>
    <t>変更内容</t>
    <rPh sb="0" eb="2">
      <t>ヘンコウ</t>
    </rPh>
    <rPh sb="2" eb="4">
      <t>ナイヨウ</t>
    </rPh>
    <phoneticPr fontId="4"/>
  </si>
  <si>
    <t>Ver220929　変更内容</t>
    <phoneticPr fontId="4"/>
  </si>
  <si>
    <t>科目属性-決済科目</t>
    <phoneticPr fontId="4"/>
  </si>
  <si>
    <t>項目の新規追加</t>
    <phoneticPr fontId="4"/>
  </si>
  <si>
    <t>科目属性-郵送料科目</t>
    <phoneticPr fontId="4"/>
  </si>
  <si>
    <t>科目属性-てん末科目</t>
    <phoneticPr fontId="4"/>
  </si>
  <si>
    <t>科目属性-割引料科目</t>
    <phoneticPr fontId="4"/>
  </si>
  <si>
    <t>回収方法データ</t>
    <rPh sb="0" eb="4">
      <t>カイシュウホウホウ</t>
    </rPh>
    <phoneticPr fontId="4"/>
  </si>
  <si>
    <t>入金セグメント１指定</t>
    <rPh sb="0" eb="2">
      <t>ニュウキン</t>
    </rPh>
    <rPh sb="8" eb="10">
      <t>シテイ</t>
    </rPh>
    <phoneticPr fontId="4"/>
  </si>
  <si>
    <t>項目の新規追加</t>
    <phoneticPr fontId="4"/>
  </si>
  <si>
    <t>入金セグメント２指定</t>
    <rPh sb="0" eb="2">
      <t>ニュウキン</t>
    </rPh>
    <rPh sb="8" eb="10">
      <t>シテイ</t>
    </rPh>
    <phoneticPr fontId="4"/>
  </si>
  <si>
    <t>値引セグメント１指定</t>
    <rPh sb="0" eb="2">
      <t>ネビキ</t>
    </rPh>
    <rPh sb="8" eb="10">
      <t>シテイ</t>
    </rPh>
    <phoneticPr fontId="4"/>
  </si>
  <si>
    <t>値引セグメント２指定</t>
    <rPh sb="0" eb="2">
      <t>ネビキ</t>
    </rPh>
    <rPh sb="8" eb="10">
      <t>シテイ</t>
    </rPh>
    <phoneticPr fontId="4"/>
  </si>
  <si>
    <t>手数料セグメント１指定</t>
    <rPh sb="0" eb="3">
      <t>テスウリョウ</t>
    </rPh>
    <rPh sb="9" eb="11">
      <t>シテイ</t>
    </rPh>
    <phoneticPr fontId="4"/>
  </si>
  <si>
    <t>手数料セグメント２指定</t>
    <rPh sb="0" eb="3">
      <t>テスウリョウ</t>
    </rPh>
    <rPh sb="9" eb="11">
      <t>シテイ</t>
    </rPh>
    <phoneticPr fontId="4"/>
  </si>
  <si>
    <t>ファクタリング会社</t>
    <phoneticPr fontId="4"/>
  </si>
  <si>
    <t>仕訳作成取引先設定</t>
    <rPh sb="0" eb="2">
      <t>シワケ</t>
    </rPh>
    <rPh sb="2" eb="4">
      <t>サクセイ</t>
    </rPh>
    <rPh sb="4" eb="7">
      <t>トリヒキサキ</t>
    </rPh>
    <rPh sb="7" eb="9">
      <t>セッテイ</t>
    </rPh>
    <phoneticPr fontId="4"/>
  </si>
  <si>
    <t>郵送料部門指定</t>
    <rPh sb="0" eb="3">
      <t>ユウソウリョウ</t>
    </rPh>
    <rPh sb="3" eb="5">
      <t>ブモン</t>
    </rPh>
    <rPh sb="5" eb="7">
      <t>シテイ</t>
    </rPh>
    <phoneticPr fontId="4"/>
  </si>
  <si>
    <t>郵送料セグメント１指定</t>
    <rPh sb="0" eb="3">
      <t>ユウソウリョウ</t>
    </rPh>
    <rPh sb="9" eb="11">
      <t>シテイ</t>
    </rPh>
    <phoneticPr fontId="4"/>
  </si>
  <si>
    <t>郵送料セグメント２指定</t>
    <rPh sb="0" eb="3">
      <t>ユウソウリョウ</t>
    </rPh>
    <rPh sb="9" eb="11">
      <t>シテイ</t>
    </rPh>
    <phoneticPr fontId="4"/>
  </si>
  <si>
    <t>郵送料プロジェクト指定</t>
    <rPh sb="9" eb="11">
      <t>シテイ</t>
    </rPh>
    <phoneticPr fontId="4"/>
  </si>
  <si>
    <t>郵送料工程／工種指定</t>
    <phoneticPr fontId="4"/>
  </si>
  <si>
    <t>割引料部門指定</t>
    <rPh sb="0" eb="2">
      <t>ワリビキ</t>
    </rPh>
    <rPh sb="2" eb="3">
      <t>リョウ</t>
    </rPh>
    <rPh sb="3" eb="5">
      <t>ブモン</t>
    </rPh>
    <rPh sb="5" eb="7">
      <t>シテイ</t>
    </rPh>
    <phoneticPr fontId="4"/>
  </si>
  <si>
    <t>割引料セグメント１指定</t>
    <rPh sb="0" eb="3">
      <t>ワリビキリョウ</t>
    </rPh>
    <rPh sb="9" eb="11">
      <t>シテイ</t>
    </rPh>
    <phoneticPr fontId="4"/>
  </si>
  <si>
    <t>割引料セグメント２指定</t>
    <rPh sb="0" eb="3">
      <t>ワリビキリョウ</t>
    </rPh>
    <rPh sb="9" eb="11">
      <t>シテイ</t>
    </rPh>
    <phoneticPr fontId="4"/>
  </si>
  <si>
    <t>割引料プロジェクト指定</t>
    <rPh sb="0" eb="2">
      <t>ワリビキ</t>
    </rPh>
    <rPh sb="9" eb="11">
      <t>シテイ</t>
    </rPh>
    <phoneticPr fontId="4"/>
  </si>
  <si>
    <t>割引料工程／工種指定</t>
    <phoneticPr fontId="4"/>
  </si>
  <si>
    <t>決済部門指定</t>
    <rPh sb="0" eb="2">
      <t>ケッサイ</t>
    </rPh>
    <rPh sb="2" eb="4">
      <t>ブモン</t>
    </rPh>
    <rPh sb="4" eb="6">
      <t>シテイ</t>
    </rPh>
    <phoneticPr fontId="4"/>
  </si>
  <si>
    <t>決済セグメント１指定</t>
    <rPh sb="0" eb="2">
      <t>ケッサイ</t>
    </rPh>
    <rPh sb="8" eb="10">
      <t>シテイ</t>
    </rPh>
    <phoneticPr fontId="4"/>
  </si>
  <si>
    <t>決済セグメント２指定</t>
    <rPh sb="0" eb="2">
      <t>ケッサイ</t>
    </rPh>
    <rPh sb="8" eb="10">
      <t>シテイ</t>
    </rPh>
    <phoneticPr fontId="4"/>
  </si>
  <si>
    <t>決済プロジェクト指定</t>
    <rPh sb="0" eb="2">
      <t>ケッサイ</t>
    </rPh>
    <rPh sb="8" eb="10">
      <t>シテイ</t>
    </rPh>
    <phoneticPr fontId="4"/>
  </si>
  <si>
    <t>決済工程／工種指定</t>
    <phoneticPr fontId="4"/>
  </si>
  <si>
    <t>決済手数料部門指定</t>
    <rPh sb="0" eb="2">
      <t>ケッサイ</t>
    </rPh>
    <rPh sb="5" eb="7">
      <t>ブモン</t>
    </rPh>
    <rPh sb="7" eb="9">
      <t>シテイ</t>
    </rPh>
    <phoneticPr fontId="4"/>
  </si>
  <si>
    <t>決済手数料セグメント１指定</t>
    <rPh sb="0" eb="2">
      <t>ケッサイ</t>
    </rPh>
    <rPh sb="2" eb="5">
      <t>テスウリョウ</t>
    </rPh>
    <rPh sb="4" eb="5">
      <t>リョウ</t>
    </rPh>
    <rPh sb="11" eb="13">
      <t>シテイ</t>
    </rPh>
    <phoneticPr fontId="4"/>
  </si>
  <si>
    <t>決済手数料セグメント２指定</t>
    <rPh sb="0" eb="2">
      <t>ケッサイ</t>
    </rPh>
    <rPh sb="2" eb="5">
      <t>テスウリョウ</t>
    </rPh>
    <rPh sb="11" eb="13">
      <t>シテイ</t>
    </rPh>
    <phoneticPr fontId="4"/>
  </si>
  <si>
    <t>決済手数料プロジェクト指定</t>
    <rPh sb="0" eb="2">
      <t>ケッサイ</t>
    </rPh>
    <rPh sb="2" eb="5">
      <t>テスウリョウ</t>
    </rPh>
    <rPh sb="11" eb="13">
      <t>シテイ</t>
    </rPh>
    <phoneticPr fontId="4"/>
  </si>
  <si>
    <t>プロジェクトデータ</t>
    <phoneticPr fontId="4"/>
  </si>
  <si>
    <t>通貨コード</t>
  </si>
  <si>
    <t>請求情報２-通貨コード</t>
  </si>
  <si>
    <t>請求情報２-債権区分ごとの請求</t>
  </si>
  <si>
    <t>請求情報２-個別請求（共通・営業債権）</t>
  </si>
  <si>
    <t>請求情報２-請求締日設定（共通・営業債権）</t>
  </si>
  <si>
    <t>請求情報２-請求締日（共通・営業債権）コード</t>
  </si>
  <si>
    <t>請求情報２-請求単位（共通・営業債権）</t>
  </si>
  <si>
    <t>請求情報２-回収予定確定単位設定（共通・営業債権）</t>
  </si>
  <si>
    <t>請求情報２-回収予定確定単位（共通・営業債権）</t>
  </si>
  <si>
    <t>請求情報２-個別請求（営業外債権）</t>
  </si>
  <si>
    <t>請求情報２-請求締日設定（営業外債権）</t>
  </si>
  <si>
    <t>請求情報２-請求締日（営業外債権）コード</t>
  </si>
  <si>
    <t>請求情報２-請求単位（営業外債権）</t>
  </si>
  <si>
    <t>請求情報２-回収予定確定単位設定（営業外債権）</t>
  </si>
  <si>
    <t>請求情報２-回収予定確定単位（営業外債権）</t>
  </si>
  <si>
    <t>請求情報２-回収条件（共通・営業債権）</t>
  </si>
  <si>
    <t>請求情報２-回収条件（営業外債権）</t>
  </si>
  <si>
    <t>請求情報３-通貨コード</t>
  </si>
  <si>
    <t>請求情報３-債権区分ごとの請求</t>
  </si>
  <si>
    <t>請求情報３-個別請求（共通・営業債権）</t>
  </si>
  <si>
    <t>請求情報３-請求締日設定（共通・営業債権）</t>
  </si>
  <si>
    <t>請求情報３-請求締日（共通・営業債権）コード</t>
  </si>
  <si>
    <t>請求情報３-請求単位（共通・営業債権）</t>
  </si>
  <si>
    <t>請求情報３-回収予定確定単位設定（共通・営業債権）</t>
  </si>
  <si>
    <t>請求情報３-回収予定確定単位（共通・営業債権）</t>
  </si>
  <si>
    <t>請求情報３-個別請求（営業外債権）</t>
  </si>
  <si>
    <t>請求情報３-請求締日設定（営業外債権）</t>
  </si>
  <si>
    <t>請求情報３-請求締日（営業外債権）コード</t>
  </si>
  <si>
    <t>請求情報３-請求単位（営業外債権）</t>
  </si>
  <si>
    <t>請求情報３-回収予定確定単位設定（営業外債権）</t>
  </si>
  <si>
    <t>請求情報３-回収予定確定単位（営業外債権）</t>
  </si>
  <si>
    <t>請求情報３-回収条件（共通・営業債権）</t>
  </si>
  <si>
    <t>請求情報３-回収条件（営業外債権）</t>
  </si>
  <si>
    <t>請求情報４-通貨コード</t>
  </si>
  <si>
    <t>請求情報４-債権区分ごとの請求</t>
  </si>
  <si>
    <t>請求情報４-個別請求（共通・営業債権）</t>
  </si>
  <si>
    <t>請求情報４-請求締日設定（共通・営業債権）</t>
  </si>
  <si>
    <t>請求情報４-請求締日（共通・営業債権）コード</t>
  </si>
  <si>
    <t>請求情報４-請求単位（共通・営業債権）</t>
  </si>
  <si>
    <t>請求情報４-回収予定確定単位設定（共通・営業債権）</t>
  </si>
  <si>
    <t>請求情報４-回収予定確定単位（共通・営業債権）</t>
  </si>
  <si>
    <t>請求情報４-個別請求（営業外債権）</t>
  </si>
  <si>
    <t>請求情報４-請求締日設定（営業外債権）</t>
  </si>
  <si>
    <t>請求情報４-請求締日（営業外債権）コード</t>
  </si>
  <si>
    <t>請求情報４-請求単位（営業外債権）</t>
  </si>
  <si>
    <t>請求情報４-回収予定確定単位設定（営業外債権）</t>
  </si>
  <si>
    <t>請求情報４-回収予定確定単位（営業外債権）</t>
  </si>
  <si>
    <t>請求情報４-回収条件（共通・営業債権）</t>
  </si>
  <si>
    <t>請求情報４-回収条件（営業外債権）</t>
  </si>
  <si>
    <t>請求情報５-通貨コード</t>
  </si>
  <si>
    <t>請求情報５-債権区分ごとの請求</t>
  </si>
  <si>
    <t>請求情報５-個別請求（共通・営業債権）</t>
  </si>
  <si>
    <t>請求情報５-請求締日設定（共通・営業債権）</t>
  </si>
  <si>
    <t>請求情報５-請求締日（共通・営業債権）コード</t>
  </si>
  <si>
    <t>請求情報５-請求単位（共通・営業債権）</t>
  </si>
  <si>
    <t>請求情報５-回収予定確定単位設定（共通・営業債権）</t>
  </si>
  <si>
    <t>請求情報５-回収予定確定単位（共通・営業債権）</t>
  </si>
  <si>
    <t>請求情報５-個別請求（営業外債権）</t>
  </si>
  <si>
    <t>請求情報５-請求締日設定（営業外債権）</t>
  </si>
  <si>
    <t>請求情報５-請求締日（営業外債権）コード</t>
  </si>
  <si>
    <t>請求情報５-請求単位（営業外債権）</t>
  </si>
  <si>
    <t>請求情報５-回収予定確定単位設定（営業外債権）</t>
  </si>
  <si>
    <t>請求情報５-回収予定確定単位（営業外債権）</t>
  </si>
  <si>
    <t>請求情報５-回収条件（共通・営業債権）</t>
  </si>
  <si>
    <t>請求情報５-回収条件（営業外債権）</t>
  </si>
  <si>
    <t>セグメント１データ</t>
    <phoneticPr fontId="4"/>
  </si>
  <si>
    <t>ー</t>
    <phoneticPr fontId="4"/>
  </si>
  <si>
    <t>シートを追加しました。</t>
    <rPh sb="4" eb="6">
      <t>ツイカ</t>
    </rPh>
    <phoneticPr fontId="8"/>
  </si>
  <si>
    <t>セグメント２データ</t>
    <phoneticPr fontId="4"/>
  </si>
  <si>
    <t>ー</t>
    <phoneticPr fontId="4"/>
  </si>
  <si>
    <t>法人口座データ</t>
    <rPh sb="0" eb="2">
      <t>ホウジン</t>
    </rPh>
    <rPh sb="2" eb="4">
      <t>コウザ</t>
    </rPh>
    <phoneticPr fontId="4"/>
  </si>
  <si>
    <t>電子記録債権で使用する</t>
    <rPh sb="0" eb="2">
      <t>デンシ</t>
    </rPh>
    <rPh sb="2" eb="4">
      <t>キロク</t>
    </rPh>
    <rPh sb="4" eb="6">
      <t>サイケン</t>
    </rPh>
    <rPh sb="7" eb="9">
      <t>シヨウ</t>
    </rPh>
    <phoneticPr fontId="2"/>
  </si>
  <si>
    <t>利用者番号</t>
    <rPh sb="0" eb="3">
      <t>リヨウシャ</t>
    </rPh>
    <rPh sb="3" eb="5">
      <t>バンゴウ</t>
    </rPh>
    <phoneticPr fontId="2"/>
  </si>
  <si>
    <t>為替レートデータ</t>
    <rPh sb="0" eb="2">
      <t>カワセ</t>
    </rPh>
    <phoneticPr fontId="4"/>
  </si>
  <si>
    <t>商品データ</t>
    <rPh sb="0" eb="2">
      <t>ショウヒン</t>
    </rPh>
    <phoneticPr fontId="4"/>
  </si>
  <si>
    <t>主セグメント１</t>
    <rPh sb="0" eb="1">
      <t>シュ</t>
    </rPh>
    <phoneticPr fontId="4"/>
  </si>
  <si>
    <t>主セグメント２</t>
    <rPh sb="0" eb="1">
      <t>シュ</t>
    </rPh>
    <phoneticPr fontId="4"/>
  </si>
  <si>
    <t>単価データ</t>
    <rPh sb="0" eb="2">
      <t>タンカ</t>
    </rPh>
    <phoneticPr fontId="4"/>
  </si>
  <si>
    <t>販売取引通貨コード</t>
    <rPh sb="0" eb="2">
      <t>ハンバイ</t>
    </rPh>
    <phoneticPr fontId="4"/>
  </si>
  <si>
    <t>統一伝票価格表データ</t>
    <rPh sb="0" eb="2">
      <t>トウイツ</t>
    </rPh>
    <rPh sb="2" eb="4">
      <t>デンピョウ</t>
    </rPh>
    <rPh sb="4" eb="6">
      <t>カカク</t>
    </rPh>
    <rPh sb="6" eb="7">
      <t>ヒョウ</t>
    </rPh>
    <phoneticPr fontId="4"/>
  </si>
  <si>
    <t>取引通貨コード</t>
    <phoneticPr fontId="4"/>
  </si>
  <si>
    <t>項目の新規追加</t>
    <phoneticPr fontId="8"/>
  </si>
  <si>
    <t>得意先データ</t>
    <rPh sb="0" eb="3">
      <t>トクイサキ</t>
    </rPh>
    <phoneticPr fontId="4"/>
  </si>
  <si>
    <t>種別</t>
  </si>
  <si>
    <t>取引通貨コード</t>
  </si>
  <si>
    <t>為替レート種別コード</t>
  </si>
  <si>
    <t>請求情報-通貨コード</t>
  </si>
  <si>
    <t>請求情報２-請求締日コード</t>
  </si>
  <si>
    <t>請求情報２-請求単位</t>
  </si>
  <si>
    <t>請求情報２-回収予定確定単位</t>
  </si>
  <si>
    <t>請求情報２-回収条件</t>
  </si>
  <si>
    <t>請求情報３-請求締日コード</t>
  </si>
  <si>
    <t>請求情報３-請求単位</t>
  </si>
  <si>
    <t>請求情報３-回収予定確定単位</t>
  </si>
  <si>
    <t>請求情報３-回収条件</t>
  </si>
  <si>
    <t>請求情報４-請求締日コード</t>
  </si>
  <si>
    <t>請求情報４-請求単位</t>
  </si>
  <si>
    <t>請求情報４-回収予定確定単位</t>
  </si>
  <si>
    <t>請求情報４-回収条件</t>
  </si>
  <si>
    <t>請求情報５-請求締日コード</t>
  </si>
  <si>
    <t>請求情報５-請求単位</t>
  </si>
  <si>
    <t>請求情報５-回収予定確定単位</t>
  </si>
  <si>
    <t>請求情報５-回収条件</t>
  </si>
  <si>
    <t>決済日１設定</t>
  </si>
  <si>
    <t>決済日１月日指定月</t>
  </si>
  <si>
    <t>決済日１月日指定日</t>
  </si>
  <si>
    <t>決済区分額</t>
  </si>
  <si>
    <t>決済日２設定</t>
  </si>
  <si>
    <t>決済日２月日指定月</t>
  </si>
  <si>
    <t>決済日２月日指定日</t>
  </si>
  <si>
    <t>郵送料</t>
  </si>
  <si>
    <t>サブスクリプションデータ</t>
    <phoneticPr fontId="4"/>
  </si>
  <si>
    <t>項目の新規追加</t>
    <rPh sb="0" eb="2">
      <t>コウモク</t>
    </rPh>
    <rPh sb="3" eb="5">
      <t>シンキ</t>
    </rPh>
    <rPh sb="5" eb="7">
      <t>ツイカ</t>
    </rPh>
    <phoneticPr fontId="8"/>
  </si>
  <si>
    <t>為替レート</t>
  </si>
  <si>
    <t>単価（国内）</t>
  </si>
  <si>
    <t>金額（国内）</t>
  </si>
  <si>
    <t>消費税額（国内）</t>
  </si>
  <si>
    <t>期間合計金額（国内）</t>
  </si>
  <si>
    <t>期間合計消費税額（国内）</t>
  </si>
  <si>
    <t>明細按分金額（国内）</t>
  </si>
  <si>
    <t>明細按分消費税額（国内）</t>
  </si>
  <si>
    <t>見積書データ</t>
    <rPh sb="0" eb="3">
      <t>ミツモリショ</t>
    </rPh>
    <phoneticPr fontId="4"/>
  </si>
  <si>
    <t>明細按分セグメント１コード</t>
    <rPh sb="0" eb="4">
      <t>メイサイアンブン</t>
    </rPh>
    <phoneticPr fontId="4"/>
  </si>
  <si>
    <t>明細按分セグメント２コード</t>
    <rPh sb="0" eb="4">
      <t>メイサイアンブン</t>
    </rPh>
    <phoneticPr fontId="4"/>
  </si>
  <si>
    <t>受注伝票データ</t>
    <rPh sb="0" eb="2">
      <t>ジュチュウ</t>
    </rPh>
    <rPh sb="2" eb="4">
      <t>デンピョウ</t>
    </rPh>
    <phoneticPr fontId="4"/>
  </si>
  <si>
    <t>発注取引通貨コード</t>
  </si>
  <si>
    <t>発注為替レート種別コード</t>
  </si>
  <si>
    <t>発注為替レート</t>
  </si>
  <si>
    <t>発注単価（国内）</t>
  </si>
  <si>
    <t>発注金額（国内）</t>
  </si>
  <si>
    <t>発注消費税額（国内）</t>
  </si>
  <si>
    <t>発注明細按分金額（国内）</t>
  </si>
  <si>
    <t>発注明細按分消費税額（国内）</t>
  </si>
  <si>
    <t>発注明細按分セグメント１コード</t>
    <rPh sb="0" eb="2">
      <t>ハッチュウ</t>
    </rPh>
    <rPh sb="2" eb="6">
      <t>メイサイアンブン</t>
    </rPh>
    <phoneticPr fontId="4"/>
  </si>
  <si>
    <t>発注明細按分セグメント２コード</t>
    <rPh sb="0" eb="2">
      <t>ハッチュウ</t>
    </rPh>
    <rPh sb="2" eb="6">
      <t>メイサイアンブン</t>
    </rPh>
    <phoneticPr fontId="4"/>
  </si>
  <si>
    <t>売上伝票データ</t>
    <rPh sb="0" eb="2">
      <t>ウリアゲ</t>
    </rPh>
    <rPh sb="2" eb="4">
      <t>デンピョウ</t>
    </rPh>
    <phoneticPr fontId="4"/>
  </si>
  <si>
    <t>仕入取引通貨コード</t>
  </si>
  <si>
    <t>仕入為替レート種別コード</t>
  </si>
  <si>
    <t>仕入為替レート</t>
  </si>
  <si>
    <t>仕入単価（国内）</t>
  </si>
  <si>
    <t>仕入金額（国内）</t>
  </si>
  <si>
    <t>仕入消費税額（国内）</t>
  </si>
  <si>
    <t>仕入明細按分金額（国内）</t>
  </si>
  <si>
    <t>仕入明細按分消費税額（国内）</t>
  </si>
  <si>
    <t>控除部門コード</t>
  </si>
  <si>
    <t>控除セグメント１コード</t>
  </si>
  <si>
    <t>控除セグメント２コード</t>
  </si>
  <si>
    <t>控除プロジェクトコード</t>
  </si>
  <si>
    <t>控除工程／工種コード</t>
  </si>
  <si>
    <t>控除科目コード</t>
  </si>
  <si>
    <t>控除補助科目コード</t>
  </si>
  <si>
    <t>控除額</t>
  </si>
  <si>
    <t>控除額（国内）</t>
  </si>
  <si>
    <t>入金セグメント１(入金１)コード</t>
    <rPh sb="0" eb="2">
      <t>ニュウキン</t>
    </rPh>
    <rPh sb="9" eb="11">
      <t>ニュウキン</t>
    </rPh>
    <phoneticPr fontId="4"/>
  </si>
  <si>
    <t>入金セグメント２(入金１)コード</t>
    <rPh sb="0" eb="2">
      <t>ニュウキン</t>
    </rPh>
    <rPh sb="9" eb="11">
      <t>ニュウキン</t>
    </rPh>
    <phoneticPr fontId="4"/>
  </si>
  <si>
    <t>入金セグメント１(入金２)コード</t>
    <rPh sb="0" eb="2">
      <t>ニュウキン</t>
    </rPh>
    <rPh sb="9" eb="11">
      <t>ニュウキン</t>
    </rPh>
    <phoneticPr fontId="4"/>
  </si>
  <si>
    <t>入金セグメント２(入金２)コード</t>
    <rPh sb="0" eb="2">
      <t>ニュウキン</t>
    </rPh>
    <rPh sb="9" eb="11">
      <t>ニュウキン</t>
    </rPh>
    <phoneticPr fontId="4"/>
  </si>
  <si>
    <t>入金セグメント１(入金３)コード</t>
    <rPh sb="0" eb="2">
      <t>ニュウキン</t>
    </rPh>
    <rPh sb="9" eb="11">
      <t>ニュウキン</t>
    </rPh>
    <phoneticPr fontId="4"/>
  </si>
  <si>
    <t>入金セグメント２(入金３)コード</t>
    <rPh sb="0" eb="2">
      <t>ニュウキン</t>
    </rPh>
    <rPh sb="9" eb="11">
      <t>ニュウキン</t>
    </rPh>
    <phoneticPr fontId="4"/>
  </si>
  <si>
    <t>入金セグメント１(入金４)コード</t>
    <rPh sb="0" eb="2">
      <t>ニュウキン</t>
    </rPh>
    <rPh sb="9" eb="11">
      <t>ニュウキン</t>
    </rPh>
    <phoneticPr fontId="4"/>
  </si>
  <si>
    <t>入金セグメント２(入金４)コード</t>
    <rPh sb="0" eb="2">
      <t>ニュウキン</t>
    </rPh>
    <rPh sb="9" eb="11">
      <t>ニュウキン</t>
    </rPh>
    <phoneticPr fontId="4"/>
  </si>
  <si>
    <t>入金セグメント１(入金５)コード</t>
    <rPh sb="0" eb="2">
      <t>ニュウキン</t>
    </rPh>
    <rPh sb="9" eb="11">
      <t>ニュウキン</t>
    </rPh>
    <phoneticPr fontId="4"/>
  </si>
  <si>
    <t>入金セグメント２(入金５)コード</t>
    <rPh sb="0" eb="2">
      <t>ニュウキン</t>
    </rPh>
    <rPh sb="9" eb="11">
      <t>ニュウキン</t>
    </rPh>
    <phoneticPr fontId="4"/>
  </si>
  <si>
    <t>入金セグメント１(入金６)コード</t>
    <rPh sb="0" eb="2">
      <t>ニュウキン</t>
    </rPh>
    <rPh sb="9" eb="11">
      <t>ニュウキン</t>
    </rPh>
    <phoneticPr fontId="4"/>
  </si>
  <si>
    <t>入金セグメント２(入金６)コード</t>
    <rPh sb="0" eb="2">
      <t>ニュウキン</t>
    </rPh>
    <rPh sb="9" eb="11">
      <t>ニュウキン</t>
    </rPh>
    <phoneticPr fontId="4"/>
  </si>
  <si>
    <t>入金セグメント１(入金７)コード</t>
    <rPh sb="0" eb="2">
      <t>ニュウキン</t>
    </rPh>
    <rPh sb="9" eb="11">
      <t>ニュウキン</t>
    </rPh>
    <phoneticPr fontId="4"/>
  </si>
  <si>
    <t>入金セグメント２(入金７)コード</t>
    <rPh sb="0" eb="2">
      <t>ニュウキン</t>
    </rPh>
    <rPh sb="9" eb="11">
      <t>ニュウキン</t>
    </rPh>
    <phoneticPr fontId="4"/>
  </si>
  <si>
    <t>入金セグメント１(入金８)コード</t>
    <rPh sb="0" eb="2">
      <t>ニュウキン</t>
    </rPh>
    <rPh sb="9" eb="11">
      <t>ニュウキン</t>
    </rPh>
    <phoneticPr fontId="4"/>
  </si>
  <si>
    <t>入金セグメント２(入金８)コード</t>
    <rPh sb="0" eb="2">
      <t>ニュウキン</t>
    </rPh>
    <rPh sb="9" eb="11">
      <t>ニュウキン</t>
    </rPh>
    <phoneticPr fontId="4"/>
  </si>
  <si>
    <t>入金セグメント１(入金９)コード</t>
    <rPh sb="0" eb="2">
      <t>ニュウキン</t>
    </rPh>
    <rPh sb="9" eb="11">
      <t>ニュウキン</t>
    </rPh>
    <phoneticPr fontId="4"/>
  </si>
  <si>
    <t>入金セグメント２(入金９)コード</t>
    <rPh sb="0" eb="2">
      <t>ニュウキン</t>
    </rPh>
    <rPh sb="9" eb="11">
      <t>ニュウキン</t>
    </rPh>
    <phoneticPr fontId="4"/>
  </si>
  <si>
    <t>入金セグメント１(入金１０)コード</t>
    <rPh sb="0" eb="2">
      <t>ニュウキン</t>
    </rPh>
    <rPh sb="9" eb="11">
      <t>ニュウキン</t>
    </rPh>
    <phoneticPr fontId="4"/>
  </si>
  <si>
    <t>入金セグメント２(入金１０)コード</t>
    <rPh sb="0" eb="2">
      <t>ニュウキン</t>
    </rPh>
    <rPh sb="9" eb="11">
      <t>ニュウキン</t>
    </rPh>
    <phoneticPr fontId="4"/>
  </si>
  <si>
    <t>入金セグメント１(入金１１)コード</t>
    <rPh sb="0" eb="2">
      <t>ニュウキン</t>
    </rPh>
    <rPh sb="9" eb="11">
      <t>ニュウキン</t>
    </rPh>
    <phoneticPr fontId="4"/>
  </si>
  <si>
    <t>入金セグメント２(入金１１)コード</t>
    <rPh sb="0" eb="2">
      <t>ニュウキン</t>
    </rPh>
    <rPh sb="9" eb="11">
      <t>ニュウキン</t>
    </rPh>
    <phoneticPr fontId="4"/>
  </si>
  <si>
    <t>入金セグメント１(入金１２)コード</t>
    <rPh sb="0" eb="2">
      <t>ニュウキン</t>
    </rPh>
    <rPh sb="9" eb="11">
      <t>ニュウキン</t>
    </rPh>
    <phoneticPr fontId="4"/>
  </si>
  <si>
    <t>入金セグメント２(入金１２)コード</t>
    <rPh sb="0" eb="2">
      <t>ニュウキン</t>
    </rPh>
    <rPh sb="9" eb="11">
      <t>ニュウキン</t>
    </rPh>
    <phoneticPr fontId="4"/>
  </si>
  <si>
    <t>仕入明細按分セグメント１コード</t>
    <rPh sb="0" eb="2">
      <t>シイレ</t>
    </rPh>
    <rPh sb="2" eb="6">
      <t>メイサイアンブン</t>
    </rPh>
    <phoneticPr fontId="4"/>
  </si>
  <si>
    <t>仕入明細按分セグメント２コード</t>
    <rPh sb="0" eb="2">
      <t>シイレ</t>
    </rPh>
    <rPh sb="2" eb="6">
      <t>メイサイアンブン</t>
    </rPh>
    <phoneticPr fontId="4"/>
  </si>
  <si>
    <t>支払セグメント１(支払１)コード</t>
    <phoneticPr fontId="4"/>
  </si>
  <si>
    <t>支払セグメント２(支払１)コード</t>
    <phoneticPr fontId="4"/>
  </si>
  <si>
    <t>支払セグメント１(支払２)コード</t>
    <phoneticPr fontId="4"/>
  </si>
  <si>
    <t>支払セグメント２(支払２)コード</t>
    <phoneticPr fontId="4"/>
  </si>
  <si>
    <t>支払セグメント１(支払３)コード</t>
    <phoneticPr fontId="4"/>
  </si>
  <si>
    <t>支払セグメント２(支払３)コード</t>
    <phoneticPr fontId="4"/>
  </si>
  <si>
    <t>支払セグメント１(支払４)コード</t>
    <phoneticPr fontId="4"/>
  </si>
  <si>
    <t>支払セグメント２(支払４)コード</t>
    <phoneticPr fontId="4"/>
  </si>
  <si>
    <t>支払セグメント１(支払５)コード</t>
    <phoneticPr fontId="4"/>
  </si>
  <si>
    <t>支払セグメント２(支払５)コード</t>
    <phoneticPr fontId="4"/>
  </si>
  <si>
    <t>支払セグメント１(支払６)コード</t>
    <phoneticPr fontId="4"/>
  </si>
  <si>
    <t>支払セグメント２(支払６)コード</t>
    <phoneticPr fontId="4"/>
  </si>
  <si>
    <t>支払セグメント１(支払７)コード</t>
    <phoneticPr fontId="4"/>
  </si>
  <si>
    <t>支払セグメント２(支払７)コード</t>
    <phoneticPr fontId="4"/>
  </si>
  <si>
    <t>支払セグメント１(支払８)コード</t>
    <phoneticPr fontId="4"/>
  </si>
  <si>
    <t>支払セグメント２(支払８)コード</t>
    <phoneticPr fontId="4"/>
  </si>
  <si>
    <t>支払セグメント１(支払９)コード</t>
    <phoneticPr fontId="4"/>
  </si>
  <si>
    <t>支払セグメント２(支払９)コード</t>
    <phoneticPr fontId="4"/>
  </si>
  <si>
    <t>支払セグメント１(支払１０)コード</t>
    <phoneticPr fontId="4"/>
  </si>
  <si>
    <t>支払セグメント２(支払１０)コード</t>
    <phoneticPr fontId="4"/>
  </si>
  <si>
    <t>支払セグメント１(支払１１)コード</t>
    <phoneticPr fontId="4"/>
  </si>
  <si>
    <t>支払セグメント２(支払１１)コード</t>
    <phoneticPr fontId="4"/>
  </si>
  <si>
    <t>支払セグメント１(支払１２)コード</t>
    <phoneticPr fontId="4"/>
  </si>
  <si>
    <t>支払セグメント２(支払１２)コード</t>
    <phoneticPr fontId="4"/>
  </si>
  <si>
    <t>控除セグメント１コード</t>
    <rPh sb="0" eb="2">
      <t>コウジョ</t>
    </rPh>
    <phoneticPr fontId="4"/>
  </si>
  <si>
    <t>控除セグメント２コード</t>
    <phoneticPr fontId="4"/>
  </si>
  <si>
    <t>ファクタリング会社１コード</t>
  </si>
  <si>
    <t>期日債権番号１</t>
  </si>
  <si>
    <t>決済日付１</t>
  </si>
  <si>
    <t>手数料１</t>
  </si>
  <si>
    <t>ファクタリング会社２コード</t>
  </si>
  <si>
    <t>期日債権番号２</t>
  </si>
  <si>
    <t>決済日付２</t>
  </si>
  <si>
    <t>手数料２</t>
  </si>
  <si>
    <t>ファクタリング会社３コード</t>
  </si>
  <si>
    <t>期日債権番号３</t>
  </si>
  <si>
    <t>決済日付３</t>
  </si>
  <si>
    <t>手数料３</t>
  </si>
  <si>
    <t>ファクタリング会社４コード</t>
  </si>
  <si>
    <t>期日債権番号４</t>
  </si>
  <si>
    <t>決済日付４</t>
  </si>
  <si>
    <t>手数料４</t>
  </si>
  <si>
    <t>ファクタリング会社５コード</t>
  </si>
  <si>
    <t>期日債権番号５</t>
  </si>
  <si>
    <t>決済日付５</t>
  </si>
  <si>
    <t>手数料５</t>
  </si>
  <si>
    <t>ファクタリング会社６コード</t>
  </si>
  <si>
    <t>期日債権番号６</t>
  </si>
  <si>
    <t>決済日付６</t>
  </si>
  <si>
    <t>手数料６</t>
  </si>
  <si>
    <t>ファクタリング会社７コード</t>
  </si>
  <si>
    <t>期日債権番号７</t>
  </si>
  <si>
    <t>決済日付７</t>
  </si>
  <si>
    <t>手数料７</t>
  </si>
  <si>
    <t>ファクタリング会社８コード</t>
  </si>
  <si>
    <t>期日債権番号８</t>
  </si>
  <si>
    <t>決済日付８</t>
  </si>
  <si>
    <t>手数料８</t>
  </si>
  <si>
    <t>ファクタリング会社９コード</t>
  </si>
  <si>
    <t>期日債権番号９</t>
  </si>
  <si>
    <t>決済日付９</t>
  </si>
  <si>
    <t>手数料９</t>
  </si>
  <si>
    <t>ファクタリング会社10コード</t>
  </si>
  <si>
    <t>期日債権番号10</t>
  </si>
  <si>
    <t>決済日付10</t>
  </si>
  <si>
    <t>手数料10</t>
  </si>
  <si>
    <t>ファクタリング会社11コード</t>
  </si>
  <si>
    <t>期日債権番号11</t>
  </si>
  <si>
    <t>決済日付11</t>
  </si>
  <si>
    <t>手数料11</t>
  </si>
  <si>
    <t>ファクタリング会社12コード</t>
  </si>
  <si>
    <t>期日債権番号12</t>
  </si>
  <si>
    <t>決済日付12</t>
  </si>
  <si>
    <t>手数料12</t>
  </si>
  <si>
    <t>支払伝票ファクタリング会社１コード</t>
  </si>
  <si>
    <t>期日債務番号１</t>
  </si>
  <si>
    <t>支払伝票決済日付１</t>
  </si>
  <si>
    <t>支払伝票手数料１</t>
  </si>
  <si>
    <t>支払伝票ファクタリング会社2コード</t>
  </si>
  <si>
    <t>期日債務番号2</t>
  </si>
  <si>
    <t>支払伝票決済日付2</t>
  </si>
  <si>
    <t>支払伝票手数料2</t>
  </si>
  <si>
    <t>支払伝票ファクタリング会社3コード</t>
  </si>
  <si>
    <t>期日債務番号3</t>
  </si>
  <si>
    <t>支払伝票決済日付3</t>
  </si>
  <si>
    <t>支払伝票手数料3</t>
  </si>
  <si>
    <t>支払伝票ファクタリング会社4コード</t>
  </si>
  <si>
    <t>期日債務番号4</t>
  </si>
  <si>
    <t>支払伝票決済日付4</t>
  </si>
  <si>
    <t>支払伝票手数料4</t>
  </si>
  <si>
    <t>支払伝票ファクタリング会社5コード</t>
  </si>
  <si>
    <t>期日債務番号5</t>
  </si>
  <si>
    <t>支払伝票決済日付5</t>
  </si>
  <si>
    <t>支払伝票手数料5</t>
  </si>
  <si>
    <t>支払伝票ファクタリング会社6コード</t>
  </si>
  <si>
    <t>期日債務番号6</t>
  </si>
  <si>
    <t>支払伝票決済日付6</t>
  </si>
  <si>
    <t>支払伝票手数料6</t>
  </si>
  <si>
    <t>支払伝票ファクタリング会社7コード</t>
  </si>
  <si>
    <t>期日債務番号7</t>
  </si>
  <si>
    <t>支払伝票決済日付7</t>
  </si>
  <si>
    <t>支払伝票手数料7</t>
  </si>
  <si>
    <t>支払伝票ファクタリング会社8コード</t>
  </si>
  <si>
    <t>期日債務番号8</t>
  </si>
  <si>
    <t>支払伝票決済日付8</t>
  </si>
  <si>
    <t>支払伝票手数料8</t>
  </si>
  <si>
    <t>支払伝票ファクタリング会社9コード</t>
  </si>
  <si>
    <t>期日債務番号9</t>
  </si>
  <si>
    <t>支払伝票決済日付9</t>
  </si>
  <si>
    <t>支払伝票手数料9</t>
  </si>
  <si>
    <t>支払伝票ファクタリング会社10コード</t>
  </si>
  <si>
    <t>期日債務番号10</t>
  </si>
  <si>
    <t>支払伝票決済日付10</t>
  </si>
  <si>
    <t>支払伝票手数料10</t>
  </si>
  <si>
    <t>支払伝票ファクタリング会社11コード</t>
  </si>
  <si>
    <t>期日債務番号11</t>
  </si>
  <si>
    <t>支払伝票決済日付11</t>
  </si>
  <si>
    <t>支払伝票手数料11</t>
  </si>
  <si>
    <t>支払伝票ファクタリング会社12コード</t>
  </si>
  <si>
    <t>期日債務番号12</t>
  </si>
  <si>
    <t>支払伝票決済日付12</t>
  </si>
  <si>
    <t>支払伝票手数料12</t>
  </si>
  <si>
    <t>債権伝票データ</t>
    <rPh sb="0" eb="2">
      <t>サイケン</t>
    </rPh>
    <rPh sb="2" eb="4">
      <t>デンピョウ</t>
    </rPh>
    <phoneticPr fontId="4"/>
  </si>
  <si>
    <t>項目の新規追加</t>
    <phoneticPr fontId="4"/>
  </si>
  <si>
    <t>取引通貨</t>
  </si>
  <si>
    <t>債権額（国内）</t>
  </si>
  <si>
    <t>消込済額（国内）</t>
  </si>
  <si>
    <t>未消込額（国内）</t>
  </si>
  <si>
    <t>対象外債権額（国内）</t>
  </si>
  <si>
    <t>売上額（国内）</t>
  </si>
  <si>
    <t>売上消費税（国内）</t>
  </si>
  <si>
    <t>控除消費税（国内）</t>
  </si>
  <si>
    <t>債権セグメント１コード</t>
    <rPh sb="0" eb="2">
      <t>サイケン</t>
    </rPh>
    <phoneticPr fontId="4"/>
  </si>
  <si>
    <t>債権セグメント２コード</t>
    <rPh sb="0" eb="2">
      <t>サイケン</t>
    </rPh>
    <phoneticPr fontId="4"/>
  </si>
  <si>
    <t>売上セグメント１コード</t>
    <rPh sb="0" eb="2">
      <t>ウリアゲ</t>
    </rPh>
    <phoneticPr fontId="4"/>
  </si>
  <si>
    <t>売上セグメント２コード</t>
    <rPh sb="0" eb="2">
      <t>ウリアゲ</t>
    </rPh>
    <phoneticPr fontId="4"/>
  </si>
  <si>
    <t>控除セグメント２コード</t>
    <rPh sb="0" eb="2">
      <t>コウジョ</t>
    </rPh>
    <phoneticPr fontId="4"/>
  </si>
  <si>
    <t>入金情報データ</t>
    <rPh sb="0" eb="2">
      <t>ニュウキン</t>
    </rPh>
    <rPh sb="2" eb="4">
      <t>ジョウホウ</t>
    </rPh>
    <phoneticPr fontId="4"/>
  </si>
  <si>
    <t>控除額</t>
    <phoneticPr fontId="4"/>
  </si>
  <si>
    <t>控除消費税</t>
    <phoneticPr fontId="4"/>
  </si>
  <si>
    <t>明細金額（国内）</t>
  </si>
  <si>
    <t>ファクタリング会社コード</t>
    <rPh sb="7" eb="9">
      <t>カイシャ</t>
    </rPh>
    <phoneticPr fontId="4"/>
  </si>
  <si>
    <t>期日債権番号</t>
    <rPh sb="0" eb="2">
      <t>キジツ</t>
    </rPh>
    <rPh sb="2" eb="6">
      <t>サイケンバンゴウ</t>
    </rPh>
    <phoneticPr fontId="4"/>
  </si>
  <si>
    <t>決済日付</t>
    <rPh sb="0" eb="4">
      <t>ケッサイヒヅケ</t>
    </rPh>
    <phoneticPr fontId="4"/>
  </si>
  <si>
    <t>入金伝票データ</t>
    <rPh sb="0" eb="2">
      <t>ニュウキン</t>
    </rPh>
    <rPh sb="2" eb="4">
      <t>デンピョウ</t>
    </rPh>
    <phoneticPr fontId="4"/>
  </si>
  <si>
    <t>明細消費税（国内）</t>
  </si>
  <si>
    <t>債権残高データ</t>
    <rPh sb="0" eb="4">
      <t>サイケンザンダカ</t>
    </rPh>
    <phoneticPr fontId="4"/>
  </si>
  <si>
    <t>前受金残高データ</t>
    <phoneticPr fontId="4"/>
  </si>
  <si>
    <t>仮受金残高データ</t>
    <rPh sb="0" eb="2">
      <t>カリウケ</t>
    </rPh>
    <rPh sb="2" eb="3">
      <t>キン</t>
    </rPh>
    <rPh sb="3" eb="5">
      <t>ザンダカ</t>
    </rPh>
    <phoneticPr fontId="4"/>
  </si>
  <si>
    <t>Ver220630　変更内容</t>
    <phoneticPr fontId="4"/>
  </si>
  <si>
    <t>サブスクリプションデータ</t>
    <phoneticPr fontId="4"/>
  </si>
  <si>
    <t>ー</t>
    <phoneticPr fontId="4"/>
  </si>
  <si>
    <t>汎用データの新規追加</t>
    <rPh sb="0" eb="2">
      <t>ハンヨウ</t>
    </rPh>
    <rPh sb="6" eb="8">
      <t>シンキ</t>
    </rPh>
    <rPh sb="8" eb="10">
      <t>ツイカ</t>
    </rPh>
    <phoneticPr fontId="4"/>
  </si>
  <si>
    <t>送付先番地</t>
  </si>
  <si>
    <t>納入先番地</t>
  </si>
  <si>
    <t>Ver220330　変更内容</t>
    <phoneticPr fontId="4"/>
  </si>
  <si>
    <t>Ver220125　変更内容</t>
    <phoneticPr fontId="4"/>
  </si>
  <si>
    <t>任意項目コード</t>
    <rPh sb="0" eb="2">
      <t>ニンイ</t>
    </rPh>
    <rPh sb="2" eb="4">
      <t>コウモク</t>
    </rPh>
    <phoneticPr fontId="4"/>
  </si>
  <si>
    <t>債権連携内容</t>
    <rPh sb="0" eb="2">
      <t>サイケン</t>
    </rPh>
    <rPh sb="2" eb="4">
      <t>レンケイ</t>
    </rPh>
    <rPh sb="4" eb="6">
      <t>ナイヨウ</t>
    </rPh>
    <phoneticPr fontId="4"/>
  </si>
  <si>
    <t>債務連携内容</t>
    <rPh sb="0" eb="2">
      <t>サイム</t>
    </rPh>
    <rPh sb="2" eb="4">
      <t>レンケイ</t>
    </rPh>
    <rPh sb="4" eb="6">
      <t>ナイヨウ</t>
    </rPh>
    <phoneticPr fontId="4"/>
  </si>
  <si>
    <t>Ver211223　変更内容</t>
    <phoneticPr fontId="4"/>
  </si>
  <si>
    <t>補助科目優先コード指定</t>
    <phoneticPr fontId="4"/>
  </si>
  <si>
    <t>補助科目優先コード</t>
    <phoneticPr fontId="4"/>
  </si>
  <si>
    <t>販売取引－補助科目優先コード指定</t>
    <phoneticPr fontId="4"/>
  </si>
  <si>
    <t>販売取引－補助科目優先コード</t>
  </si>
  <si>
    <t>仕入取引－補助科目優先コード指定</t>
    <phoneticPr fontId="4"/>
  </si>
  <si>
    <t>仕入取引－補助科目優先コード</t>
    <phoneticPr fontId="4"/>
  </si>
  <si>
    <t>Ver211028　変更内容</t>
    <phoneticPr fontId="4"/>
  </si>
  <si>
    <t>証憑連携</t>
    <phoneticPr fontId="4"/>
  </si>
  <si>
    <t>仕入証憑連携</t>
    <phoneticPr fontId="4"/>
  </si>
  <si>
    <t>証憑連携</t>
  </si>
  <si>
    <t>Ver210929　変更内容</t>
    <phoneticPr fontId="4"/>
  </si>
  <si>
    <t>回収種別</t>
    <rPh sb="0" eb="2">
      <t>カイシュウ</t>
    </rPh>
    <rPh sb="2" eb="4">
      <t>シュベツ</t>
    </rPh>
    <phoneticPr fontId="26"/>
  </si>
  <si>
    <t>選択肢の追加
（「8：相殺」「10：現金」「11：小切手」を追加）</t>
    <phoneticPr fontId="4"/>
  </si>
  <si>
    <t>端数処理</t>
    <phoneticPr fontId="4"/>
  </si>
  <si>
    <t>選択肢の追加
（「9：科目優先」を追加）</t>
    <phoneticPr fontId="4"/>
  </si>
  <si>
    <t>部門データ</t>
    <rPh sb="0" eb="2">
      <t>ブモン</t>
    </rPh>
    <phoneticPr fontId="4"/>
  </si>
  <si>
    <t>摘要データ</t>
    <rPh sb="0" eb="2">
      <t>テキヨウ</t>
    </rPh>
    <phoneticPr fontId="4"/>
  </si>
  <si>
    <t>債権計上時の売上先</t>
    <rPh sb="0" eb="2">
      <t>サイケン</t>
    </rPh>
    <rPh sb="2" eb="4">
      <t>ケイジョウ</t>
    </rPh>
    <rPh sb="4" eb="5">
      <t>ジ</t>
    </rPh>
    <rPh sb="6" eb="8">
      <t>ウリアゲ</t>
    </rPh>
    <rPh sb="8" eb="9">
      <t>サキ</t>
    </rPh>
    <phoneticPr fontId="0"/>
  </si>
  <si>
    <t>送付方法</t>
    <rPh sb="0" eb="4">
      <t>ソウフホウホウ</t>
    </rPh>
    <phoneticPr fontId="0"/>
  </si>
  <si>
    <t>配信先コード</t>
    <rPh sb="0" eb="3">
      <t>ハイシンサキ</t>
    </rPh>
    <phoneticPr fontId="0"/>
  </si>
  <si>
    <t>帳票のメール添付</t>
    <rPh sb="0" eb="2">
      <t>チョウヒョウ</t>
    </rPh>
    <rPh sb="6" eb="8">
      <t>テンプ</t>
    </rPh>
    <phoneticPr fontId="0"/>
  </si>
  <si>
    <t>帳票のWeb公開</t>
    <rPh sb="0" eb="2">
      <t>チョウヒョウ</t>
    </rPh>
    <rPh sb="6" eb="8">
      <t>コウカイ</t>
    </rPh>
    <phoneticPr fontId="0"/>
  </si>
  <si>
    <t>配信メール設定コード</t>
    <rPh sb="0" eb="2">
      <t>ハイシン</t>
    </rPh>
    <rPh sb="5" eb="7">
      <t>セッテイ</t>
    </rPh>
    <phoneticPr fontId="0"/>
  </si>
  <si>
    <t>宛先</t>
    <rPh sb="0" eb="2">
      <t>アテサキ</t>
    </rPh>
    <phoneticPr fontId="0"/>
  </si>
  <si>
    <t>受入条件の追加</t>
    <rPh sb="0" eb="2">
      <t>ウケイレ</t>
    </rPh>
    <rPh sb="2" eb="4">
      <t>ジョウケン</t>
    </rPh>
    <phoneticPr fontId="4"/>
  </si>
  <si>
    <t>ＣＣ１</t>
  </si>
  <si>
    <t>ＣＣ２</t>
  </si>
  <si>
    <t>ＣＣ３</t>
  </si>
  <si>
    <t>送り状フォームコード</t>
    <rPh sb="0" eb="1">
      <t>オク</t>
    </rPh>
    <rPh sb="2" eb="3">
      <t>ジョウ</t>
    </rPh>
    <phoneticPr fontId="0"/>
  </si>
  <si>
    <t>送り状差出名コード</t>
    <rPh sb="0" eb="1">
      <t>オク</t>
    </rPh>
    <rPh sb="2" eb="3">
      <t>ジョウ</t>
    </rPh>
    <rPh sb="3" eb="5">
      <t>サシダシ</t>
    </rPh>
    <rPh sb="5" eb="6">
      <t>メイ</t>
    </rPh>
    <phoneticPr fontId="0"/>
  </si>
  <si>
    <t>債務計上時の購入先</t>
    <phoneticPr fontId="4"/>
  </si>
  <si>
    <t>発行コードデータ</t>
    <phoneticPr fontId="4"/>
  </si>
  <si>
    <t>セット商品データ</t>
    <phoneticPr fontId="4"/>
  </si>
  <si>
    <t>統一伝票規格データ</t>
    <phoneticPr fontId="4"/>
  </si>
  <si>
    <t>価格データ</t>
    <rPh sb="0" eb="2">
      <t>カカク</t>
    </rPh>
    <phoneticPr fontId="4"/>
  </si>
  <si>
    <t>生産計算式</t>
    <rPh sb="0" eb="2">
      <t>セイサン</t>
    </rPh>
    <rPh sb="2" eb="4">
      <t>ケイサン</t>
    </rPh>
    <rPh sb="4" eb="5">
      <t>シキ</t>
    </rPh>
    <phoneticPr fontId="0"/>
  </si>
  <si>
    <t>分解計算式</t>
    <rPh sb="0" eb="2">
      <t>ブンカイ</t>
    </rPh>
    <rPh sb="2" eb="4">
      <t>ケイサン</t>
    </rPh>
    <rPh sb="4" eb="5">
      <t>シキ</t>
    </rPh>
    <phoneticPr fontId="0"/>
  </si>
  <si>
    <t>受注伝票データ</t>
    <phoneticPr fontId="4"/>
  </si>
  <si>
    <t>発注指定</t>
    <rPh sb="0" eb="2">
      <t>ハッチュウ</t>
    </rPh>
    <rPh sb="2" eb="4">
      <t>シテイ</t>
    </rPh>
    <phoneticPr fontId="0"/>
  </si>
  <si>
    <t>発注指定仕入先コード</t>
  </si>
  <si>
    <t>項目の新規追加</t>
  </si>
  <si>
    <t>債権伝票区分</t>
    <phoneticPr fontId="4"/>
  </si>
  <si>
    <t>債権伝票作成対象</t>
    <rPh sb="0" eb="2">
      <t>サイケン</t>
    </rPh>
    <rPh sb="2" eb="4">
      <t>デン</t>
    </rPh>
    <rPh sb="4" eb="6">
      <t>サクセイ</t>
    </rPh>
    <rPh sb="6" eb="8">
      <t>タイショウ</t>
    </rPh>
    <phoneticPr fontId="0"/>
  </si>
  <si>
    <t>仕訳伝票作成対象</t>
    <phoneticPr fontId="4"/>
  </si>
  <si>
    <t>項目の名称変更
（「仕訳作成対象」から「仕訳伝票作成対象」に変更）</t>
    <phoneticPr fontId="4"/>
  </si>
  <si>
    <t>入金先１コード～入金先12コード</t>
    <phoneticPr fontId="4"/>
  </si>
  <si>
    <t>債務作成対象</t>
    <phoneticPr fontId="4"/>
  </si>
  <si>
    <t>支払先１コード～支払先12コード</t>
    <rPh sb="0" eb="2">
      <t>シハライ</t>
    </rPh>
    <rPh sb="2" eb="3">
      <t>サキ</t>
    </rPh>
    <phoneticPr fontId="0"/>
  </si>
  <si>
    <t>控除種別</t>
  </si>
  <si>
    <t>振替元No.</t>
    <rPh sb="0" eb="2">
      <t>フリカエ</t>
    </rPh>
    <rPh sb="2" eb="3">
      <t>モト</t>
    </rPh>
    <phoneticPr fontId="28"/>
  </si>
  <si>
    <t>振替元入金日付</t>
    <rPh sb="0" eb="2">
      <t>フリカエ</t>
    </rPh>
    <rPh sb="2" eb="3">
      <t>モト</t>
    </rPh>
    <rPh sb="3" eb="5">
      <t>ニュウキン</t>
    </rPh>
    <rPh sb="5" eb="7">
      <t>ヒヅケ</t>
    </rPh>
    <phoneticPr fontId="28"/>
  </si>
  <si>
    <t>振替元入金先コード</t>
    <rPh sb="3" eb="5">
      <t>ニュウキン</t>
    </rPh>
    <rPh sb="5" eb="6">
      <t>サキ</t>
    </rPh>
    <phoneticPr fontId="28"/>
  </si>
  <si>
    <t>振替元入金部門コード</t>
    <rPh sb="3" eb="5">
      <t>ニュウキン</t>
    </rPh>
    <rPh sb="5" eb="7">
      <t>ブモン</t>
    </rPh>
    <phoneticPr fontId="28"/>
  </si>
  <si>
    <t>振替元ＯＢＣｉＤ</t>
  </si>
  <si>
    <t>振替元明細行番号</t>
    <rPh sb="3" eb="5">
      <t>メイサイ</t>
    </rPh>
    <rPh sb="5" eb="8">
      <t>ギョウバンゴウ</t>
    </rPh>
    <phoneticPr fontId="28"/>
  </si>
  <si>
    <t>債務計上時の購入先</t>
    <rPh sb="0" eb="2">
      <t>サイム</t>
    </rPh>
    <rPh sb="2" eb="4">
      <t>ケイジョウ</t>
    </rPh>
    <rPh sb="4" eb="5">
      <t>ジ</t>
    </rPh>
    <rPh sb="6" eb="8">
      <t>コウニュウ</t>
    </rPh>
    <rPh sb="8" eb="9">
      <t>サキ</t>
    </rPh>
    <phoneticPr fontId="0"/>
  </si>
  <si>
    <t>仕訳伝票作成対象</t>
  </si>
  <si>
    <t>伝票区分</t>
    <phoneticPr fontId="4"/>
  </si>
  <si>
    <t>項目の新規追加</t>
    <rPh sb="0" eb="2">
      <t>コウモク</t>
    </rPh>
    <rPh sb="3" eb="5">
      <t>シンキ</t>
    </rPh>
    <rPh sb="5" eb="7">
      <t>ツイカ</t>
    </rPh>
    <phoneticPr fontId="4"/>
  </si>
  <si>
    <t>得意／請求先区分１（請求先区分１）～
得意／請求先区分５（請求先区分５）</t>
  </si>
  <si>
    <t>入金情報データ</t>
    <rPh sb="0" eb="4">
      <t>ニュウキンジョウホウ</t>
    </rPh>
    <phoneticPr fontId="4"/>
  </si>
  <si>
    <t>入金伝票データ</t>
    <rPh sb="0" eb="4">
      <t>ニュウキンデンピョウ</t>
    </rPh>
    <phoneticPr fontId="4"/>
  </si>
  <si>
    <t>入金情報回収種別</t>
    <rPh sb="0" eb="2">
      <t>ニュウキン</t>
    </rPh>
    <rPh sb="2" eb="4">
      <t>ジョウホウ</t>
    </rPh>
    <rPh sb="4" eb="6">
      <t>カイシュウ</t>
    </rPh>
    <rPh sb="6" eb="8">
      <t>シュベツ</t>
    </rPh>
    <phoneticPr fontId="26"/>
  </si>
  <si>
    <t>整数桁の桁数変更
（「１桁」から「２桁」へ変更）
選択肢の追加
（「10：現金」「11：小切手」を追加）</t>
    <phoneticPr fontId="4"/>
  </si>
  <si>
    <t>回収種別</t>
    <phoneticPr fontId="4"/>
  </si>
  <si>
    <t>明細種別</t>
    <phoneticPr fontId="4"/>
  </si>
  <si>
    <t>選択肢の追加
（「入金区分 」が「1：債権回収」の場合に、「3：仮受金」を追加）</t>
    <phoneticPr fontId="4"/>
  </si>
  <si>
    <t>法人口座コード</t>
    <phoneticPr fontId="4"/>
  </si>
  <si>
    <t>バラ数量</t>
  </si>
  <si>
    <t>バラ単位</t>
  </si>
  <si>
    <t>Ver210629　変更内容</t>
    <phoneticPr fontId="4"/>
  </si>
  <si>
    <t>取引発生区分</t>
    <rPh sb="0" eb="2">
      <t>トリヒキ</t>
    </rPh>
    <rPh sb="2" eb="4">
      <t>ハッセイ</t>
    </rPh>
    <rPh sb="4" eb="6">
      <t>クブン</t>
    </rPh>
    <phoneticPr fontId="26"/>
  </si>
  <si>
    <t>選択肢の追加
（「9：科目優先」を追加）</t>
    <rPh sb="11" eb="13">
      <t>カモク</t>
    </rPh>
    <phoneticPr fontId="4"/>
  </si>
  <si>
    <t>消費税自動計算</t>
    <phoneticPr fontId="4"/>
  </si>
  <si>
    <t>項目の名称変更
（「税抜税込」から「消費税自動計算」に変更）
選択肢の追加
（「0：計算しない」「9：商品優先」を追加）
選択肢の名称変更
（・「1：税抜」から「1：税抜金額から計算する」に変更
　・「2：税込」から「2：税込金額から計算する」に変更）</t>
    <rPh sb="61" eb="64">
      <t>センタクシ</t>
    </rPh>
    <rPh sb="65" eb="67">
      <t>メイショウ</t>
    </rPh>
    <rPh sb="67" eb="69">
      <t>ヘンコウ</t>
    </rPh>
    <phoneticPr fontId="4"/>
  </si>
  <si>
    <t>Ver210330　変更内容</t>
    <phoneticPr fontId="4"/>
  </si>
  <si>
    <t>個別請求</t>
    <rPh sb="2" eb="4">
      <t>セイキュウ</t>
    </rPh>
    <phoneticPr fontId="26"/>
  </si>
  <si>
    <t>個別精算</t>
  </si>
  <si>
    <t>プロジェクトデータ</t>
    <phoneticPr fontId="4"/>
  </si>
  <si>
    <t>債権区分ごとの請求</t>
  </si>
  <si>
    <t>個別請求（共通・営業債権）</t>
  </si>
  <si>
    <t>請求締日設定（共通・営業債権）</t>
    <rPh sb="4" eb="6">
      <t>セッテイ</t>
    </rPh>
    <phoneticPr fontId="0"/>
  </si>
  <si>
    <t>請求締日（共通・営業債権）コード</t>
  </si>
  <si>
    <t>請求単位（共通・営業債権）</t>
  </si>
  <si>
    <t>回収予定確定単位設定（共通・営業債権）</t>
    <rPh sb="4" eb="6">
      <t>カクテイ</t>
    </rPh>
    <rPh sb="6" eb="8">
      <t>タンイ</t>
    </rPh>
    <rPh sb="8" eb="10">
      <t>セッテイ</t>
    </rPh>
    <phoneticPr fontId="34"/>
  </si>
  <si>
    <t>回収予定確定単位（共通・営業債権）</t>
    <rPh sb="4" eb="6">
      <t>カクテイ</t>
    </rPh>
    <rPh sb="6" eb="8">
      <t>タンイ</t>
    </rPh>
    <phoneticPr fontId="34"/>
  </si>
  <si>
    <t>個別請求（営業外債権）</t>
  </si>
  <si>
    <t>請求締日設定（営業外債権）</t>
    <rPh sb="4" eb="6">
      <t>セッテイ</t>
    </rPh>
    <phoneticPr fontId="0"/>
  </si>
  <si>
    <t>請求締日（営業外債権）コード</t>
  </si>
  <si>
    <t>請求単位（営業外債権）</t>
  </si>
  <si>
    <t>回収予定確定単位設定（営業外債権）</t>
    <rPh sb="4" eb="6">
      <t>カクテイ</t>
    </rPh>
    <rPh sb="6" eb="8">
      <t>タンイ</t>
    </rPh>
    <rPh sb="8" eb="10">
      <t>セッテイ</t>
    </rPh>
    <phoneticPr fontId="34"/>
  </si>
  <si>
    <t>回収予定確定単位（営業外債権）</t>
    <rPh sb="4" eb="6">
      <t>カクテイ</t>
    </rPh>
    <rPh sb="6" eb="8">
      <t>タンイ</t>
    </rPh>
    <phoneticPr fontId="34"/>
  </si>
  <si>
    <t>回収条件１-分割～　
回収条件１-回収サイト３-分割割当値</t>
    <phoneticPr fontId="4"/>
  </si>
  <si>
    <t>回収条件２-基準額～
回収条件２-回収サイト３-分割割当値</t>
    <phoneticPr fontId="4"/>
  </si>
  <si>
    <t>回収条件３-基準額～
回収条件３-回収サイト３-分割割当値</t>
    <phoneticPr fontId="4"/>
  </si>
  <si>
    <t>債務区分ごとの精算</t>
    <rPh sb="0" eb="2">
      <t>サイム</t>
    </rPh>
    <rPh sb="2" eb="4">
      <t>クブン</t>
    </rPh>
    <rPh sb="7" eb="9">
      <t>セイサン</t>
    </rPh>
    <phoneticPr fontId="34"/>
  </si>
  <si>
    <t xml:space="preserve">個別精算（共通・営業債務） </t>
  </si>
  <si>
    <t xml:space="preserve">精算締日設定（共通・営業債務） </t>
  </si>
  <si>
    <t xml:space="preserve">精算締日（共通・営業債務）コード </t>
  </si>
  <si>
    <t xml:space="preserve">精算単位（共通・営業債務） </t>
  </si>
  <si>
    <t xml:space="preserve">支払予定確定単位設定（共通・営業債務） </t>
  </si>
  <si>
    <t xml:space="preserve">支払予定確定単位（共通・営業債務） </t>
  </si>
  <si>
    <t>個別精算（営業外債務）</t>
    <rPh sb="0" eb="2">
      <t>コベツ</t>
    </rPh>
    <phoneticPr fontId="0"/>
  </si>
  <si>
    <t>精算締日設定（営業外債務）</t>
    <rPh sb="2" eb="4">
      <t>シメビ</t>
    </rPh>
    <rPh sb="4" eb="6">
      <t>セッテイ</t>
    </rPh>
    <phoneticPr fontId="0"/>
  </si>
  <si>
    <t>精算締日（営業外債務）コード</t>
  </si>
  <si>
    <t>精算単位（営業外債務）</t>
    <rPh sb="0" eb="2">
      <t>セイサン</t>
    </rPh>
    <rPh sb="2" eb="4">
      <t>タンイ</t>
    </rPh>
    <phoneticPr fontId="34"/>
  </si>
  <si>
    <t>支払予定確定単位設定（営業外債務）</t>
    <rPh sb="0" eb="2">
      <t>シハライ</t>
    </rPh>
    <rPh sb="2" eb="4">
      <t>ヨテイ</t>
    </rPh>
    <rPh sb="4" eb="6">
      <t>カクテイ</t>
    </rPh>
    <rPh sb="6" eb="8">
      <t>タンイ</t>
    </rPh>
    <rPh sb="8" eb="10">
      <t>セッテイ</t>
    </rPh>
    <phoneticPr fontId="34"/>
  </si>
  <si>
    <t>支払予定確定単位（営業外債務）</t>
    <rPh sb="0" eb="2">
      <t>シハライ</t>
    </rPh>
    <rPh sb="2" eb="4">
      <t>ヨテイ</t>
    </rPh>
    <rPh sb="4" eb="6">
      <t>カクテイ</t>
    </rPh>
    <rPh sb="6" eb="8">
      <t>タンイ</t>
    </rPh>
    <phoneticPr fontId="34"/>
  </si>
  <si>
    <t>支払条件１-分割～
支払条件１-支払サイト３-分割割当値</t>
    <rPh sb="0" eb="2">
      <t>シハラ</t>
    </rPh>
    <phoneticPr fontId="4"/>
  </si>
  <si>
    <t>支払条件２-基準額～
支払条件２-支払サイト３-分割割当値</t>
    <phoneticPr fontId="4"/>
  </si>
  <si>
    <t>支払条件３-基準額～
支払条件３-支払サイト３-分割割当値</t>
    <phoneticPr fontId="4"/>
  </si>
  <si>
    <t>与信限度額</t>
    <phoneticPr fontId="4"/>
  </si>
  <si>
    <t>与信警告ライン</t>
    <phoneticPr fontId="4"/>
  </si>
  <si>
    <t>宛先</t>
  </si>
  <si>
    <t>商品データ</t>
    <phoneticPr fontId="4"/>
  </si>
  <si>
    <t>入数</t>
    <phoneticPr fontId="4"/>
  </si>
  <si>
    <t>整数桁の桁数変更
（「４桁」から「７桁」へ変更）</t>
    <rPh sb="0" eb="2">
      <t>セイスウ</t>
    </rPh>
    <rPh sb="2" eb="3">
      <t>ケタ</t>
    </rPh>
    <phoneticPr fontId="4"/>
  </si>
  <si>
    <t>入数２</t>
    <phoneticPr fontId="4"/>
  </si>
  <si>
    <t>荷姿１－基準単位当り荷姿区分数～
荷姿４－基準単位当り荷姿区分数</t>
    <rPh sb="0" eb="2">
      <t>ニスガタ</t>
    </rPh>
    <rPh sb="4" eb="6">
      <t>キジュン</t>
    </rPh>
    <rPh sb="6" eb="8">
      <t>タンイ</t>
    </rPh>
    <rPh sb="8" eb="9">
      <t>アタ</t>
    </rPh>
    <rPh sb="10" eb="12">
      <t>ニスガタ</t>
    </rPh>
    <rPh sb="12" eb="14">
      <t>クブン</t>
    </rPh>
    <rPh sb="14" eb="15">
      <t>スウ</t>
    </rPh>
    <phoneticPr fontId="4"/>
  </si>
  <si>
    <t>荷姿データ</t>
    <rPh sb="0" eb="2">
      <t>ニスガタ</t>
    </rPh>
    <phoneticPr fontId="4"/>
  </si>
  <si>
    <t>基準単位当り荷姿区分数</t>
    <rPh sb="0" eb="2">
      <t>キジュン</t>
    </rPh>
    <rPh sb="2" eb="4">
      <t>タンイ</t>
    </rPh>
    <rPh sb="4" eb="5">
      <t>アタ</t>
    </rPh>
    <rPh sb="6" eb="8">
      <t>ニスガタ</t>
    </rPh>
    <rPh sb="8" eb="10">
      <t>クブン</t>
    </rPh>
    <rPh sb="10" eb="11">
      <t>スウ</t>
    </rPh>
    <phoneticPr fontId="4"/>
  </si>
  <si>
    <t>整数桁の桁数変更
（「４桁」から「７桁」へ変更）</t>
    <phoneticPr fontId="4"/>
  </si>
  <si>
    <t>セット商品データ</t>
    <rPh sb="3" eb="5">
      <t>ショウヒン</t>
    </rPh>
    <phoneticPr fontId="4"/>
  </si>
  <si>
    <t>統一伝票規格データ</t>
    <rPh sb="0" eb="2">
      <t>トウイツ</t>
    </rPh>
    <rPh sb="2" eb="4">
      <t>デンピョウ</t>
    </rPh>
    <rPh sb="4" eb="6">
      <t>キカク</t>
    </rPh>
    <phoneticPr fontId="4"/>
  </si>
  <si>
    <t>見積書データ</t>
    <phoneticPr fontId="4"/>
  </si>
  <si>
    <t>箱数</t>
    <rPh sb="0" eb="2">
      <t>ハコスウ</t>
    </rPh>
    <phoneticPr fontId="4"/>
  </si>
  <si>
    <t>整数桁の桁数変更
（「５桁」から「７桁」へ変更）</t>
    <rPh sb="0" eb="2">
      <t>セイスウ</t>
    </rPh>
    <rPh sb="2" eb="3">
      <t>ケタ</t>
    </rPh>
    <phoneticPr fontId="4"/>
  </si>
  <si>
    <t>整数桁の桁数変更
（「５桁」から「７桁」へ変更）</t>
    <phoneticPr fontId="4"/>
  </si>
  <si>
    <t>発注入数</t>
    <rPh sb="0" eb="2">
      <t>ハッチュウ</t>
    </rPh>
    <rPh sb="2" eb="4">
      <t>イリスウ</t>
    </rPh>
    <phoneticPr fontId="4"/>
  </si>
  <si>
    <t>発注入数２</t>
    <phoneticPr fontId="4"/>
  </si>
  <si>
    <t>発注箱数</t>
    <rPh sb="2" eb="4">
      <t>ハコスウ</t>
    </rPh>
    <phoneticPr fontId="12"/>
  </si>
  <si>
    <t>発注箱数</t>
    <rPh sb="2" eb="4">
      <t>ハコスウ</t>
    </rPh>
    <phoneticPr fontId="4"/>
  </si>
  <si>
    <t>発注明細按分行番号</t>
    <rPh sb="4" eb="6">
      <t>アンブン</t>
    </rPh>
    <phoneticPr fontId="0"/>
  </si>
  <si>
    <t>受入記号の修正
「MM40203XX」から「SD40210XX」に変更</t>
    <rPh sb="5" eb="7">
      <t>シュウセイ</t>
    </rPh>
    <phoneticPr fontId="4"/>
  </si>
  <si>
    <t>発注明細按分部門コード</t>
    <rPh sb="2" eb="4">
      <t>メイサイ</t>
    </rPh>
    <rPh sb="4" eb="6">
      <t>アンブン</t>
    </rPh>
    <rPh sb="6" eb="8">
      <t>ブモン</t>
    </rPh>
    <phoneticPr fontId="0"/>
  </si>
  <si>
    <t>発注明細按分プロジェクトコード</t>
  </si>
  <si>
    <t>発注明細按分工程／工種コード</t>
  </si>
  <si>
    <t>発注明細按分任意項目コード</t>
    <rPh sb="6" eb="8">
      <t>ニンイ</t>
    </rPh>
    <rPh sb="8" eb="10">
      <t>コウモク</t>
    </rPh>
    <phoneticPr fontId="0"/>
  </si>
  <si>
    <t>発注明細按分消費税率種別</t>
    <rPh sb="2" eb="4">
      <t>メイサイ</t>
    </rPh>
    <rPh sb="4" eb="6">
      <t>アンブン</t>
    </rPh>
    <rPh sb="10" eb="12">
      <t>シュベツ</t>
    </rPh>
    <phoneticPr fontId="0"/>
  </si>
  <si>
    <t>発注明細按分消費税率</t>
    <rPh sb="2" eb="4">
      <t>メイサイ</t>
    </rPh>
    <rPh sb="4" eb="6">
      <t>アンブン</t>
    </rPh>
    <phoneticPr fontId="0"/>
  </si>
  <si>
    <t>発注明細按分申告書計算区分コード</t>
    <rPh sb="2" eb="6">
      <t>メイサイアンブン</t>
    </rPh>
    <rPh sb="6" eb="9">
      <t>シンコクショ</t>
    </rPh>
    <rPh sb="9" eb="11">
      <t>ケイサン</t>
    </rPh>
    <rPh sb="11" eb="13">
      <t>クブン</t>
    </rPh>
    <phoneticPr fontId="0"/>
  </si>
  <si>
    <t>発注明細按分金額</t>
    <rPh sb="2" eb="6">
      <t>メイサイアンブン</t>
    </rPh>
    <rPh sb="6" eb="8">
      <t>キンガク</t>
    </rPh>
    <phoneticPr fontId="0"/>
  </si>
  <si>
    <t>発注明細按分消費税額</t>
    <rPh sb="2" eb="6">
      <t>メイサイアンブン</t>
    </rPh>
    <rPh sb="6" eb="9">
      <t>ショウヒゼイ</t>
    </rPh>
    <rPh sb="9" eb="10">
      <t>ガク</t>
    </rPh>
    <phoneticPr fontId="0"/>
  </si>
  <si>
    <t>売上伝票データ</t>
    <phoneticPr fontId="4"/>
  </si>
  <si>
    <t>仕入入数</t>
    <rPh sb="0" eb="2">
      <t>シイ</t>
    </rPh>
    <rPh sb="2" eb="4">
      <t>イリスウ</t>
    </rPh>
    <phoneticPr fontId="4"/>
  </si>
  <si>
    <t>仕入入数２</t>
    <phoneticPr fontId="4"/>
  </si>
  <si>
    <t>仕入箱数</t>
    <rPh sb="2" eb="4">
      <t>ハコスウ</t>
    </rPh>
    <phoneticPr fontId="12"/>
  </si>
  <si>
    <t>仕入箱数</t>
    <rPh sb="2" eb="4">
      <t>ハコスウ</t>
    </rPh>
    <phoneticPr fontId="4"/>
  </si>
  <si>
    <t>プロジェクトコード</t>
  </si>
  <si>
    <t>プロジェクト名</t>
  </si>
  <si>
    <t>入金伝票データ</t>
    <phoneticPr fontId="4"/>
  </si>
  <si>
    <t>控除種別</t>
    <rPh sb="0" eb="2">
      <t>コウジョ</t>
    </rPh>
    <phoneticPr fontId="4"/>
  </si>
  <si>
    <t>選択肢の追加
（・「入金区分 」が「2：前受金」の場合に、「0：前受金」「1：仮受金」を追加
　・「入金区分」が「 3：仮受金」の場合に、「1：仮受金」を追加）</t>
    <rPh sb="10" eb="12">
      <t>ニュウキン</t>
    </rPh>
    <rPh sb="77" eb="79">
      <t>ツイカ</t>
    </rPh>
    <phoneticPr fontId="4"/>
  </si>
  <si>
    <t>控除種別（補助）</t>
    <phoneticPr fontId="4"/>
  </si>
  <si>
    <t>選択肢の追加
（・「控除種別」が「0：前受金」の場合に、「1：返金」を追加
　・「控除種別」が「1：仮受金」の場合に、「1：返金」を追加）</t>
    <rPh sb="31" eb="33">
      <t>ヘンキン</t>
    </rPh>
    <rPh sb="66" eb="68">
      <t>ツイカ</t>
    </rPh>
    <phoneticPr fontId="4"/>
  </si>
  <si>
    <t>控除種別</t>
    <phoneticPr fontId="4"/>
  </si>
  <si>
    <t>Ver201224　変更内容</t>
    <phoneticPr fontId="4"/>
  </si>
  <si>
    <t>取引先コード</t>
  </si>
  <si>
    <t>取引先名</t>
  </si>
  <si>
    <t>取引先事業所名</t>
  </si>
  <si>
    <t>得意先データ</t>
    <phoneticPr fontId="4"/>
  </si>
  <si>
    <t>仕入リレー元No.</t>
    <phoneticPr fontId="4"/>
  </si>
  <si>
    <t>仕入リレー元日付</t>
  </si>
  <si>
    <t>リレー元仕入先コード</t>
  </si>
  <si>
    <t>仕入リレー元部門コード</t>
  </si>
  <si>
    <t>仕入リレー元ＯＢＣｉＤ</t>
  </si>
  <si>
    <t>仕入リレー元明細行番号</t>
  </si>
  <si>
    <t>仕入リレー元入荷内訳行番号</t>
  </si>
  <si>
    <t>Ver201117　変更内容</t>
    <phoneticPr fontId="4"/>
  </si>
  <si>
    <t>回収方法データ</t>
    <rPh sb="0" eb="2">
      <t>カイシュウ</t>
    </rPh>
    <rPh sb="2" eb="4">
      <t>ホウホウ</t>
    </rPh>
    <phoneticPr fontId="4"/>
  </si>
  <si>
    <t>選択肢の追加
（「7：値引・調整」を追加）</t>
    <rPh sb="14" eb="16">
      <t>チョウセイ</t>
    </rPh>
    <phoneticPr fontId="4"/>
  </si>
  <si>
    <t>非連結科目コード</t>
  </si>
  <si>
    <t>非連結補助科目コード</t>
  </si>
  <si>
    <t>得意先データ</t>
  </si>
  <si>
    <t>債権部門指定</t>
  </si>
  <si>
    <t>債権プロジェクト指定</t>
  </si>
  <si>
    <t>債権工程／工種指定</t>
  </si>
  <si>
    <t>【統一伝票】
統一伝票取引先コード～売価金額端数処理額</t>
    <rPh sb="1" eb="3">
      <t>トウイツ</t>
    </rPh>
    <rPh sb="3" eb="5">
      <t>デンピョウ</t>
    </rPh>
    <phoneticPr fontId="4"/>
  </si>
  <si>
    <t>債権伝票データ</t>
    <phoneticPr fontId="4"/>
  </si>
  <si>
    <t>選択肢の追加
（「0：前受金」を追加）</t>
    <phoneticPr fontId="4"/>
  </si>
  <si>
    <t>控除種別（補助）</t>
    <rPh sb="5" eb="7">
      <t>ホジョ</t>
    </rPh>
    <phoneticPr fontId="37"/>
  </si>
  <si>
    <t>選択肢の追加
（「0：充当」を追加）</t>
    <phoneticPr fontId="4"/>
  </si>
  <si>
    <t>振替元No.</t>
    <rPh sb="0" eb="2">
      <t>フリカエ</t>
    </rPh>
    <rPh sb="2" eb="3">
      <t>モト</t>
    </rPh>
    <phoneticPr fontId="37"/>
  </si>
  <si>
    <t>振替元入金日付</t>
    <rPh sb="0" eb="2">
      <t>フリカエ</t>
    </rPh>
    <rPh sb="2" eb="3">
      <t>モト</t>
    </rPh>
    <rPh sb="3" eb="5">
      <t>ニュウキン</t>
    </rPh>
    <rPh sb="5" eb="7">
      <t>ヒヅケ</t>
    </rPh>
    <phoneticPr fontId="37"/>
  </si>
  <si>
    <t>振替元入金先</t>
    <rPh sb="3" eb="5">
      <t>ニュウキン</t>
    </rPh>
    <rPh sb="5" eb="6">
      <t>サキ</t>
    </rPh>
    <phoneticPr fontId="37"/>
  </si>
  <si>
    <t>振替元入金部門</t>
    <rPh sb="3" eb="5">
      <t>ニュウキン</t>
    </rPh>
    <rPh sb="5" eb="7">
      <t>ブモン</t>
    </rPh>
    <phoneticPr fontId="37"/>
  </si>
  <si>
    <t>振替元明細行番号</t>
    <rPh sb="3" eb="5">
      <t>メイサイ</t>
    </rPh>
    <rPh sb="5" eb="8">
      <t>ギョウバンゴウ</t>
    </rPh>
    <phoneticPr fontId="37"/>
  </si>
  <si>
    <t>【入金伝票 ‐ ヘッダー情報】
入金区分～摘要</t>
    <rPh sb="16" eb="18">
      <t>ニュウキン</t>
    </rPh>
    <rPh sb="18" eb="20">
      <t>クブン</t>
    </rPh>
    <rPh sb="21" eb="23">
      <t>テキヨウ</t>
    </rPh>
    <phoneticPr fontId="37"/>
  </si>
  <si>
    <t>【入金伝票 ‐ 明細情報】
明細回収部門コード～明細摘要</t>
    <phoneticPr fontId="4"/>
  </si>
  <si>
    <t>【入金伝票 ‐ 明細付箋情報】
明細付箋色、明細付箋メモ</t>
    <phoneticPr fontId="4"/>
  </si>
  <si>
    <t>【入金伝票 ‐ 控除明細情報】
控除部門コード～控除摘要</t>
    <phoneticPr fontId="4"/>
  </si>
  <si>
    <t>【入金伝票 ‐ 控除明細付箋情報】
控除付箋色、控除付箋メモ</t>
    <phoneticPr fontId="4"/>
  </si>
  <si>
    <t>選択肢の追加
（「7：値引：調整」「8：相殺」を追加）</t>
    <phoneticPr fontId="4"/>
  </si>
  <si>
    <t>入金区分</t>
  </si>
  <si>
    <t>選択肢の追加
（「７：非連結」を追加）</t>
    <phoneticPr fontId="4"/>
  </si>
  <si>
    <t>明細種別</t>
  </si>
  <si>
    <t>選択肢の追加
（「５：非連結」を追加）</t>
    <phoneticPr fontId="4"/>
  </si>
  <si>
    <t>選択肢の追加_x000D_
（「0：前受金」「1：仮受金」「6：非連結」を追加）</t>
  </si>
  <si>
    <t>Ver200930　変更内容</t>
    <phoneticPr fontId="4"/>
  </si>
  <si>
    <t>入金工程／工種指定</t>
  </si>
  <si>
    <t>入金工程／工種コード</t>
  </si>
  <si>
    <t>値引工程／工種指定</t>
  </si>
  <si>
    <t>値引工程／工種コード</t>
  </si>
  <si>
    <t>手数料工程／工種指定</t>
  </si>
  <si>
    <t>手数料工程／工種コード</t>
  </si>
  <si>
    <t>部門グループデータ</t>
    <rPh sb="0" eb="2">
      <t>ブモン</t>
    </rPh>
    <phoneticPr fontId="4"/>
  </si>
  <si>
    <t>担当者データ</t>
    <phoneticPr fontId="4"/>
  </si>
  <si>
    <t>摘要データ</t>
    <phoneticPr fontId="4"/>
  </si>
  <si>
    <t>直送先データ</t>
    <phoneticPr fontId="4"/>
  </si>
  <si>
    <t>単価データ</t>
    <phoneticPr fontId="4"/>
  </si>
  <si>
    <t>プロジェクト区分１～５</t>
    <phoneticPr fontId="4"/>
  </si>
  <si>
    <t>プロジェクト区分データ</t>
    <rPh sb="6" eb="8">
      <t>クブン</t>
    </rPh>
    <phoneticPr fontId="4"/>
  </si>
  <si>
    <t>工程／工種データ</t>
    <rPh sb="0" eb="5">
      <t>コウテイ</t>
    </rPh>
    <phoneticPr fontId="4"/>
  </si>
  <si>
    <t>売上主工程／工種コード</t>
  </si>
  <si>
    <t>見積書フォームコード</t>
  </si>
  <si>
    <t>見積書差出名コード</t>
  </si>
  <si>
    <t>債権主工程／工種コード</t>
  </si>
  <si>
    <t>単価小数</t>
    <rPh sb="0" eb="2">
      <t>タンカ</t>
    </rPh>
    <rPh sb="2" eb="4">
      <t>ショウスウ</t>
    </rPh>
    <phoneticPr fontId="39"/>
  </si>
  <si>
    <t>発行コード</t>
    <rPh sb="0" eb="2">
      <t>ハッコウ</t>
    </rPh>
    <phoneticPr fontId="40"/>
  </si>
  <si>
    <t>荷姿１－荷姿区分コード～荷姿４－荷姿区分コード</t>
    <phoneticPr fontId="4"/>
  </si>
  <si>
    <t>荷姿１－基準荷姿区分コード～
荷姿４－基準荷姿区分コード</t>
    <phoneticPr fontId="4"/>
  </si>
  <si>
    <t>荷姿１－基準単位当り荷姿区分数～
荷姿４－基準単位当り荷姿区分数</t>
    <phoneticPr fontId="4"/>
  </si>
  <si>
    <t>荷姿１－単位～荷姿４－単位</t>
    <phoneticPr fontId="4"/>
  </si>
  <si>
    <t>荷姿１－内容～荷姿４－内容</t>
    <phoneticPr fontId="4"/>
  </si>
  <si>
    <t>荷姿１－備考～荷姿４－備考</t>
    <phoneticPr fontId="4"/>
  </si>
  <si>
    <t>主販売荷姿区分コード</t>
  </si>
  <si>
    <t>主仕入荷姿区分コード</t>
    <rPh sb="0" eb="1">
      <t>シュ</t>
    </rPh>
    <rPh sb="1" eb="3">
      <t>シイレ</t>
    </rPh>
    <rPh sb="3" eb="5">
      <t>ニスガタ</t>
    </rPh>
    <rPh sb="5" eb="7">
      <t>クブン</t>
    </rPh>
    <phoneticPr fontId="39"/>
  </si>
  <si>
    <t>荷姿区分コード</t>
    <rPh sb="0" eb="2">
      <t>ニスガタ</t>
    </rPh>
    <rPh sb="2" eb="4">
      <t>クブン</t>
    </rPh>
    <phoneticPr fontId="39"/>
  </si>
  <si>
    <t>発注検討在庫数量の集計対象</t>
    <rPh sb="0" eb="2">
      <t>ハッチュウ</t>
    </rPh>
    <rPh sb="2" eb="4">
      <t>ケントウ</t>
    </rPh>
    <rPh sb="4" eb="6">
      <t>ザイコ</t>
    </rPh>
    <rPh sb="6" eb="8">
      <t>スウリョウ</t>
    </rPh>
    <rPh sb="9" eb="11">
      <t>シュウケイ</t>
    </rPh>
    <rPh sb="11" eb="13">
      <t>タイショウ</t>
    </rPh>
    <phoneticPr fontId="40"/>
  </si>
  <si>
    <t>発注単位数量</t>
    <rPh sb="0" eb="2">
      <t>ハッチュウ</t>
    </rPh>
    <rPh sb="2" eb="4">
      <t>タンイ</t>
    </rPh>
    <rPh sb="4" eb="6">
      <t>スウリョウ</t>
    </rPh>
    <phoneticPr fontId="40"/>
  </si>
  <si>
    <t>発注点</t>
    <rPh sb="0" eb="2">
      <t>ハッチュウ</t>
    </rPh>
    <rPh sb="2" eb="3">
      <t>テン</t>
    </rPh>
    <phoneticPr fontId="40"/>
  </si>
  <si>
    <t>補充点</t>
    <rPh sb="0" eb="2">
      <t>ホジュウ</t>
    </rPh>
    <rPh sb="2" eb="3">
      <t>テン</t>
    </rPh>
    <phoneticPr fontId="40"/>
  </si>
  <si>
    <t>発注サイクル</t>
    <rPh sb="0" eb="2">
      <t>ハッチュウ</t>
    </rPh>
    <phoneticPr fontId="40"/>
  </si>
  <si>
    <t>リードタイム</t>
  </si>
  <si>
    <t>サービス率</t>
    <rPh sb="4" eb="5">
      <t>リツ</t>
    </rPh>
    <phoneticPr fontId="40"/>
  </si>
  <si>
    <t>安全在庫数量</t>
    <rPh sb="0" eb="2">
      <t>アンゼン</t>
    </rPh>
    <rPh sb="2" eb="4">
      <t>ザイコ</t>
    </rPh>
    <rPh sb="4" eb="6">
      <t>スウリョウ</t>
    </rPh>
    <phoneticPr fontId="40"/>
  </si>
  <si>
    <t>必要数量</t>
    <rPh sb="0" eb="2">
      <t>ヒツヨウ</t>
    </rPh>
    <rPh sb="2" eb="4">
      <t>スウリョウ</t>
    </rPh>
    <phoneticPr fontId="40"/>
  </si>
  <si>
    <t>発注検討区分</t>
    <rPh sb="0" eb="2">
      <t>ハッチュウ</t>
    </rPh>
    <rPh sb="2" eb="4">
      <t>ケントウ</t>
    </rPh>
    <rPh sb="4" eb="6">
      <t>クブン</t>
    </rPh>
    <phoneticPr fontId="40"/>
  </si>
  <si>
    <t>発注検討計算式コード</t>
    <rPh sb="0" eb="2">
      <t>ハッチュウ</t>
    </rPh>
    <rPh sb="2" eb="4">
      <t>ケントウ</t>
    </rPh>
    <rPh sb="4" eb="7">
      <t>ケイサンシキ</t>
    </rPh>
    <phoneticPr fontId="39"/>
  </si>
  <si>
    <t>荷姿区分換算時の端数処理</t>
  </si>
  <si>
    <t>主仕入先コード</t>
    <rPh sb="0" eb="1">
      <t>シュ</t>
    </rPh>
    <rPh sb="1" eb="3">
      <t>シイレ</t>
    </rPh>
    <rPh sb="3" eb="4">
      <t>サキ</t>
    </rPh>
    <phoneticPr fontId="12"/>
  </si>
  <si>
    <t>棚卸資産評価方法</t>
    <rPh sb="0" eb="8">
      <t>タナオロシシサンヒョウカホウホウ</t>
    </rPh>
    <phoneticPr fontId="40"/>
  </si>
  <si>
    <t>在庫金額の評価単位－バリエーション</t>
  </si>
  <si>
    <t>在庫金額の評価単位－荷姿</t>
    <rPh sb="10" eb="12">
      <t>ニスガタ</t>
    </rPh>
    <phoneticPr fontId="40"/>
  </si>
  <si>
    <t>在庫単価小数</t>
    <rPh sb="2" eb="4">
      <t>タンカ</t>
    </rPh>
    <rPh sb="4" eb="6">
      <t>ショウスウ</t>
    </rPh>
    <phoneticPr fontId="39"/>
  </si>
  <si>
    <t>標準価格（税抜）</t>
    <rPh sb="0" eb="2">
      <t>ヒョウジュン</t>
    </rPh>
    <rPh sb="2" eb="4">
      <t>カカク</t>
    </rPh>
    <rPh sb="5" eb="6">
      <t>ゼイ</t>
    </rPh>
    <rPh sb="6" eb="7">
      <t>ヌ</t>
    </rPh>
    <phoneticPr fontId="39"/>
  </si>
  <si>
    <t>標準価格（税込）</t>
    <rPh sb="0" eb="2">
      <t>ヒョウジュン</t>
    </rPh>
    <rPh sb="2" eb="4">
      <t>カカク</t>
    </rPh>
    <rPh sb="5" eb="7">
      <t>ゼイコ</t>
    </rPh>
    <phoneticPr fontId="39"/>
  </si>
  <si>
    <t>標準価格（税込）8%</t>
    <rPh sb="0" eb="2">
      <t>ヒョウジュン</t>
    </rPh>
    <rPh sb="2" eb="4">
      <t>カカク</t>
    </rPh>
    <rPh sb="5" eb="7">
      <t>ゼイコ</t>
    </rPh>
    <phoneticPr fontId="39"/>
  </si>
  <si>
    <t>標準価格（税込）8%軽</t>
    <rPh sb="0" eb="2">
      <t>ヒョウジュン</t>
    </rPh>
    <rPh sb="2" eb="4">
      <t>カカク</t>
    </rPh>
    <rPh sb="5" eb="7">
      <t>ゼイコ</t>
    </rPh>
    <phoneticPr fontId="39"/>
  </si>
  <si>
    <t>標準価格（税込）10%</t>
    <rPh sb="0" eb="2">
      <t>ヒョウジュン</t>
    </rPh>
    <rPh sb="2" eb="4">
      <t>カカク</t>
    </rPh>
    <rPh sb="5" eb="7">
      <t>ゼイコ</t>
    </rPh>
    <phoneticPr fontId="39"/>
  </si>
  <si>
    <t>売価No.１（税抜）～売価No.10（税抜）</t>
    <rPh sb="7" eb="8">
      <t>ゼイ</t>
    </rPh>
    <rPh sb="8" eb="9">
      <t>ヌ</t>
    </rPh>
    <phoneticPr fontId="39"/>
  </si>
  <si>
    <t>売価No.１（税込）～売価No.10（税込）</t>
    <rPh sb="7" eb="9">
      <t>ゼイコ</t>
    </rPh>
    <phoneticPr fontId="39"/>
  </si>
  <si>
    <t>売価No.１（税込）8%～売価No.10（税込）8%</t>
    <rPh sb="7" eb="9">
      <t>ゼイコ</t>
    </rPh>
    <phoneticPr fontId="39"/>
  </si>
  <si>
    <t>売価No.１（税込）8%軽～売価No.10（税込）8%軽</t>
    <rPh sb="7" eb="9">
      <t>ゼイコ</t>
    </rPh>
    <phoneticPr fontId="39"/>
  </si>
  <si>
    <t>売価No.１（税込）10%～売価No.10（税込）10%</t>
    <rPh sb="7" eb="9">
      <t>ゼイコ</t>
    </rPh>
    <phoneticPr fontId="39"/>
  </si>
  <si>
    <t>単位原価</t>
    <rPh sb="0" eb="2">
      <t>タンイ</t>
    </rPh>
    <rPh sb="2" eb="4">
      <t>ゲンカ</t>
    </rPh>
    <phoneticPr fontId="39"/>
  </si>
  <si>
    <t>仕入原価（税抜）</t>
    <rPh sb="0" eb="2">
      <t>シイレ</t>
    </rPh>
    <rPh sb="2" eb="4">
      <t>ゲンカ</t>
    </rPh>
    <rPh sb="5" eb="6">
      <t>ゼイ</t>
    </rPh>
    <rPh sb="6" eb="7">
      <t>ヌ</t>
    </rPh>
    <phoneticPr fontId="39"/>
  </si>
  <si>
    <t>仕入原価（税込）</t>
    <rPh sb="0" eb="2">
      <t>シイレ</t>
    </rPh>
    <rPh sb="2" eb="4">
      <t>ゲンカ</t>
    </rPh>
    <rPh sb="5" eb="7">
      <t>ゼイコ</t>
    </rPh>
    <phoneticPr fontId="39"/>
  </si>
  <si>
    <t>仕入原価（税込）8%</t>
    <rPh sb="0" eb="2">
      <t>シイレ</t>
    </rPh>
    <rPh sb="2" eb="4">
      <t>ゲンカ</t>
    </rPh>
    <rPh sb="5" eb="7">
      <t>ゼイコ</t>
    </rPh>
    <phoneticPr fontId="39"/>
  </si>
  <si>
    <t>仕入原価（税込）8%軽</t>
    <rPh sb="0" eb="2">
      <t>シイレ</t>
    </rPh>
    <rPh sb="2" eb="4">
      <t>ゲンカ</t>
    </rPh>
    <rPh sb="5" eb="7">
      <t>ゼイコ</t>
    </rPh>
    <phoneticPr fontId="39"/>
  </si>
  <si>
    <t>仕入原価（税込）10%</t>
    <rPh sb="0" eb="2">
      <t>シイレ</t>
    </rPh>
    <rPh sb="2" eb="4">
      <t>ゲンカ</t>
    </rPh>
    <rPh sb="5" eb="7">
      <t>ゼイコ</t>
    </rPh>
    <phoneticPr fontId="39"/>
  </si>
  <si>
    <t>在庫単価</t>
    <rPh sb="0" eb="2">
      <t>ザイコ</t>
    </rPh>
    <rPh sb="2" eb="4">
      <t>タンカ</t>
    </rPh>
    <phoneticPr fontId="40"/>
  </si>
  <si>
    <t>バリエーションデータ</t>
    <phoneticPr fontId="4"/>
  </si>
  <si>
    <t>バリエーション区分データ</t>
    <rPh sb="7" eb="9">
      <t>クブン</t>
    </rPh>
    <phoneticPr fontId="4"/>
  </si>
  <si>
    <t>荷姿区分データ</t>
    <rPh sb="0" eb="2">
      <t>ニスガタ</t>
    </rPh>
    <rPh sb="2" eb="4">
      <t>クブン</t>
    </rPh>
    <phoneticPr fontId="4"/>
  </si>
  <si>
    <t>発行コードデータ</t>
    <rPh sb="0" eb="2">
      <t>ハッコウ</t>
    </rPh>
    <phoneticPr fontId="4"/>
  </si>
  <si>
    <t>バリエーションコード</t>
    <phoneticPr fontId="4"/>
  </si>
  <si>
    <t>荷姿区分コード</t>
    <phoneticPr fontId="4"/>
  </si>
  <si>
    <t>棚番No.</t>
    <phoneticPr fontId="4"/>
  </si>
  <si>
    <t>荷姿区分コード</t>
    <rPh sb="0" eb="2">
      <t>ニスガタ</t>
    </rPh>
    <rPh sb="2" eb="4">
      <t>クブン</t>
    </rPh>
    <phoneticPr fontId="4"/>
  </si>
  <si>
    <t>工程／工種コード</t>
    <rPh sb="0" eb="5">
      <t>コウテイ</t>
    </rPh>
    <phoneticPr fontId="4"/>
  </si>
  <si>
    <t>バリエーションコード種類</t>
    <phoneticPr fontId="4"/>
  </si>
  <si>
    <t>荷姿コード</t>
  </si>
  <si>
    <t>明細部門コード</t>
    <phoneticPr fontId="4"/>
  </si>
  <si>
    <t>明細担当者コード</t>
  </si>
  <si>
    <t>明細プロジェクトコード</t>
  </si>
  <si>
    <t>明細工程／工種コード</t>
    <rPh sb="0" eb="2">
      <t>メイサイ</t>
    </rPh>
    <rPh sb="2" eb="7">
      <t>コウテイ</t>
    </rPh>
    <phoneticPr fontId="4"/>
  </si>
  <si>
    <t>明細按分工程／工種コード</t>
    <rPh sb="0" eb="2">
      <t>メイサイ</t>
    </rPh>
    <rPh sb="2" eb="4">
      <t>アンブン</t>
    </rPh>
    <rPh sb="4" eb="9">
      <t>コウテイ</t>
    </rPh>
    <phoneticPr fontId="4"/>
  </si>
  <si>
    <t>【発注伝票ヘッダー情報】
受発注区分～発注摘要３</t>
    <phoneticPr fontId="4"/>
  </si>
  <si>
    <t>【発注伝票証憑】
発注証憑No.１～発注証憑ファイルパス５</t>
    <phoneticPr fontId="4"/>
  </si>
  <si>
    <t>【発注伝票明細情報】
発注荷姿コード～発注単価小数桁</t>
    <phoneticPr fontId="4"/>
  </si>
  <si>
    <t>【発注伝票在庫受払情報】
入荷内訳行番号～入荷内訳数量</t>
    <phoneticPr fontId="4"/>
  </si>
  <si>
    <t>【発注伝票明細按分情報】
発注明細按分行番号～発注明細按分消費税額</t>
    <phoneticPr fontId="4"/>
  </si>
  <si>
    <t>荷姿コード</t>
    <phoneticPr fontId="4"/>
  </si>
  <si>
    <t>明細工程／工種コード</t>
    <phoneticPr fontId="4"/>
  </si>
  <si>
    <t>債権工程／工種コード</t>
  </si>
  <si>
    <t>工程／工種コード</t>
  </si>
  <si>
    <t>入金工程／工種１コード～入金工程／工種12コード</t>
    <phoneticPr fontId="4"/>
  </si>
  <si>
    <t>【仕入伝票ヘッダー情報】
売上仕入区分～仕入摘要３</t>
    <phoneticPr fontId="4"/>
  </si>
  <si>
    <t>【仕入伝票　支払予定／支払伝票】
支払方法１コード～法人口座20コード</t>
    <phoneticPr fontId="4"/>
  </si>
  <si>
    <t>【仕入伝票証憑】
仕入証憑No.１～仕入証憑ファイルパス５</t>
    <phoneticPr fontId="4"/>
  </si>
  <si>
    <t>【仕入伝票明細情報】
入荷区分～仕入単価小数桁</t>
    <phoneticPr fontId="4"/>
  </si>
  <si>
    <t>【仕入伝票在庫受払情報】
入荷内訳行番号～仕入明細按分消費税額</t>
    <phoneticPr fontId="4"/>
  </si>
  <si>
    <t>債務工程／工種コード</t>
  </si>
  <si>
    <t>明細工程／工種コード</t>
  </si>
  <si>
    <t>明細按分工程／工種コード</t>
  </si>
  <si>
    <t>請求工程／工種コード</t>
  </si>
  <si>
    <t>債権工程／工種コード※</t>
    <phoneticPr fontId="4"/>
  </si>
  <si>
    <t>項目の新規追加
※債権工程／工種コードは、『債権奉行クラウド』の有無で、受入記号が異なります。</t>
    <phoneticPr fontId="4"/>
  </si>
  <si>
    <t>売上工程／工種コード</t>
  </si>
  <si>
    <t>バリエーションコード</t>
  </si>
  <si>
    <t>振込手数料</t>
    <phoneticPr fontId="4"/>
  </si>
  <si>
    <t>入金工程／工種コード</t>
    <phoneticPr fontId="4"/>
  </si>
  <si>
    <t>入金処理額</t>
    <phoneticPr fontId="4"/>
  </si>
  <si>
    <t>明細回収工程／工種コード</t>
  </si>
  <si>
    <t>債権残高データ</t>
    <rPh sb="0" eb="2">
      <t>サイケン</t>
    </rPh>
    <rPh sb="2" eb="4">
      <t>ザンダカ</t>
    </rPh>
    <phoneticPr fontId="4"/>
  </si>
  <si>
    <t>請求工程／工種コード</t>
    <rPh sb="0" eb="2">
      <t>セイキュウ</t>
    </rPh>
    <phoneticPr fontId="4"/>
  </si>
  <si>
    <t>債権工程／工種コード※</t>
    <rPh sb="0" eb="2">
      <t>サイケン</t>
    </rPh>
    <phoneticPr fontId="4"/>
  </si>
  <si>
    <t>前受金残高データ</t>
    <rPh sb="0" eb="3">
      <t>マエウケキン</t>
    </rPh>
    <rPh sb="3" eb="5">
      <t>ザンダカ</t>
    </rPh>
    <phoneticPr fontId="4"/>
  </si>
  <si>
    <t>棚番No.</t>
  </si>
  <si>
    <t>バリエーションコード２</t>
  </si>
  <si>
    <t>バリエーションコード３</t>
  </si>
  <si>
    <t>荷姿区分コード</t>
  </si>
  <si>
    <t>Ver200630　変更内容</t>
    <phoneticPr fontId="4"/>
  </si>
  <si>
    <t>主販売取引コード</t>
    <rPh sb="0" eb="1">
      <t>シュ</t>
    </rPh>
    <rPh sb="1" eb="3">
      <t>ハンバイ</t>
    </rPh>
    <phoneticPr fontId="0"/>
  </si>
  <si>
    <t>主販売取引コードー返品</t>
    <rPh sb="1" eb="3">
      <t>ハンバイ</t>
    </rPh>
    <phoneticPr fontId="0"/>
  </si>
  <si>
    <t>主販売取引コードー値引</t>
    <rPh sb="1" eb="3">
      <t>ハンバイ</t>
    </rPh>
    <rPh sb="9" eb="11">
      <t>ネビキ</t>
    </rPh>
    <phoneticPr fontId="0"/>
  </si>
  <si>
    <t>主販売取引コード（営業外債権）</t>
    <rPh sb="11" eb="12">
      <t>ガイ</t>
    </rPh>
    <phoneticPr fontId="0"/>
  </si>
  <si>
    <t>主販売取引コードー返品（営業外債権）</t>
    <rPh sb="14" eb="15">
      <t>ガイ</t>
    </rPh>
    <phoneticPr fontId="0"/>
  </si>
  <si>
    <t>主販売取引コードー値引（営業外債権）</t>
    <rPh sb="9" eb="11">
      <t>ネビキ</t>
    </rPh>
    <rPh sb="14" eb="15">
      <t>ガイ</t>
    </rPh>
    <phoneticPr fontId="0"/>
  </si>
  <si>
    <t>仮受科目コード</t>
    <phoneticPr fontId="3"/>
  </si>
  <si>
    <t>仮受補助科目コード</t>
    <phoneticPr fontId="3"/>
  </si>
  <si>
    <t>債権区分</t>
    <phoneticPr fontId="4"/>
  </si>
  <si>
    <t>債務区分</t>
    <rPh sb="0" eb="2">
      <t>サイム</t>
    </rPh>
    <rPh sb="2" eb="4">
      <t>クブン</t>
    </rPh>
    <phoneticPr fontId="12"/>
  </si>
  <si>
    <t>仕訳作成対象</t>
    <phoneticPr fontId="4"/>
  </si>
  <si>
    <t>項目の新規追加</t>
    <phoneticPr fontId="4"/>
  </si>
  <si>
    <t>仕訳作成対象</t>
    <phoneticPr fontId="4"/>
  </si>
  <si>
    <t>項目の新規追加</t>
    <phoneticPr fontId="4"/>
  </si>
  <si>
    <t>Ver200331　変更内容</t>
    <phoneticPr fontId="4"/>
  </si>
  <si>
    <t>統一伝票価格表データ</t>
    <phoneticPr fontId="4"/>
  </si>
  <si>
    <t>受注伝票データ</t>
    <rPh sb="0" eb="2">
      <t>ジュチュウ</t>
    </rPh>
    <phoneticPr fontId="4"/>
  </si>
  <si>
    <t>受注種別</t>
    <phoneticPr fontId="4"/>
  </si>
  <si>
    <t>値入れ元値</t>
  </si>
  <si>
    <t>値入れ率</t>
  </si>
  <si>
    <t>売単価</t>
  </si>
  <si>
    <t>売価金額</t>
  </si>
  <si>
    <t>入数小数桁</t>
    <rPh sb="0" eb="2">
      <t>イリスウ</t>
    </rPh>
    <rPh sb="2" eb="4">
      <t>ショウスウ</t>
    </rPh>
    <rPh sb="4" eb="5">
      <t>ケタ</t>
    </rPh>
    <phoneticPr fontId="4"/>
  </si>
  <si>
    <t>入数２小数桁</t>
    <rPh sb="0" eb="2">
      <t>イリスウ</t>
    </rPh>
    <rPh sb="3" eb="5">
      <t>ショウスウ</t>
    </rPh>
    <rPh sb="5" eb="6">
      <t>ケタ</t>
    </rPh>
    <phoneticPr fontId="4"/>
  </si>
  <si>
    <t>箱数小数桁</t>
    <rPh sb="0" eb="2">
      <t>ハコスウ</t>
    </rPh>
    <rPh sb="2" eb="4">
      <t>ショウスウ</t>
    </rPh>
    <rPh sb="4" eb="5">
      <t>ケタ</t>
    </rPh>
    <phoneticPr fontId="4"/>
  </si>
  <si>
    <t>計算式項目１小数桁～
　　計算式項目５小数桁</t>
    <rPh sb="0" eb="5">
      <t>ケイサンシキコウモク</t>
    </rPh>
    <rPh sb="6" eb="8">
      <t>ショウスウ</t>
    </rPh>
    <rPh sb="8" eb="9">
      <t>ケタ</t>
    </rPh>
    <phoneticPr fontId="4"/>
  </si>
  <si>
    <t>数量小数桁</t>
    <rPh sb="0" eb="2">
      <t>スウリョウ</t>
    </rPh>
    <rPh sb="2" eb="4">
      <t>ショウスウ</t>
    </rPh>
    <rPh sb="4" eb="5">
      <t>ケタ</t>
    </rPh>
    <phoneticPr fontId="4"/>
  </si>
  <si>
    <t>単価小数桁</t>
    <rPh sb="0" eb="2">
      <t>タンカ</t>
    </rPh>
    <rPh sb="2" eb="4">
      <t>ショウスウ</t>
    </rPh>
    <rPh sb="4" eb="5">
      <t>ケタ</t>
    </rPh>
    <phoneticPr fontId="4"/>
  </si>
  <si>
    <t>単位原価小数桁</t>
    <rPh sb="4" eb="6">
      <t>ショウスウ</t>
    </rPh>
    <rPh sb="6" eb="7">
      <t>ケタ</t>
    </rPh>
    <phoneticPr fontId="4"/>
  </si>
  <si>
    <t>売単価小数桁</t>
    <rPh sb="0" eb="3">
      <t>バイタンカ</t>
    </rPh>
    <rPh sb="3" eb="5">
      <t>ショウスウ</t>
    </rPh>
    <rPh sb="5" eb="6">
      <t>ケタ</t>
    </rPh>
    <phoneticPr fontId="4"/>
  </si>
  <si>
    <t>発注種別</t>
    <rPh sb="0" eb="2">
      <t>ハッチュウ</t>
    </rPh>
    <rPh sb="2" eb="4">
      <t>シュベツ</t>
    </rPh>
    <phoneticPr fontId="12"/>
  </si>
  <si>
    <t>計算式項目１小数桁～計算式項目５小数桁</t>
    <rPh sb="0" eb="5">
      <t>ケイサンシキコウモク</t>
    </rPh>
    <rPh sb="6" eb="8">
      <t>ショウスウ</t>
    </rPh>
    <rPh sb="8" eb="9">
      <t>ケタ</t>
    </rPh>
    <phoneticPr fontId="4"/>
  </si>
  <si>
    <t>出荷区分</t>
    <rPh sb="0" eb="2">
      <t>シュッカ</t>
    </rPh>
    <rPh sb="2" eb="4">
      <t>クブン</t>
    </rPh>
    <phoneticPr fontId="4"/>
  </si>
  <si>
    <t>リレー元伝票種類</t>
    <phoneticPr fontId="4"/>
  </si>
  <si>
    <t>リレー元No.</t>
    <phoneticPr fontId="4"/>
  </si>
  <si>
    <t>リレー元日付</t>
    <phoneticPr fontId="4"/>
  </si>
  <si>
    <t>リレー元得意先コード</t>
    <phoneticPr fontId="4"/>
  </si>
  <si>
    <t>リレー元部門コード</t>
    <phoneticPr fontId="4"/>
  </si>
  <si>
    <t>リレー元ＯＢＣｉＤ</t>
    <phoneticPr fontId="4"/>
  </si>
  <si>
    <t>リレー元明細行番号</t>
    <phoneticPr fontId="4"/>
  </si>
  <si>
    <t>リレー元出荷内訳行番号</t>
    <phoneticPr fontId="4"/>
  </si>
  <si>
    <t>出荷内訳行番号</t>
    <phoneticPr fontId="4"/>
  </si>
  <si>
    <t>出荷内訳数量</t>
    <phoneticPr fontId="4"/>
  </si>
  <si>
    <t>入金伝票データ</t>
    <rPh sb="0" eb="2">
      <t>ニュウキン</t>
    </rPh>
    <phoneticPr fontId="4"/>
  </si>
  <si>
    <t>入金情報No.</t>
    <rPh sb="0" eb="2">
      <t>ニュウキン</t>
    </rPh>
    <rPh sb="2" eb="4">
      <t>ジョウホウ</t>
    </rPh>
    <phoneticPr fontId="4"/>
  </si>
  <si>
    <t>入金情報入金日付</t>
    <rPh sb="0" eb="2">
      <t>ニュウキン</t>
    </rPh>
    <rPh sb="2" eb="4">
      <t>ジョウホウ</t>
    </rPh>
    <rPh sb="4" eb="6">
      <t>ニュウキン</t>
    </rPh>
    <rPh sb="6" eb="8">
      <t>ヒヅケ</t>
    </rPh>
    <phoneticPr fontId="4"/>
  </si>
  <si>
    <t>入金情報回収種別</t>
    <rPh sb="0" eb="2">
      <t>ニュウキン</t>
    </rPh>
    <rPh sb="2" eb="4">
      <t>ジョウホウ</t>
    </rPh>
    <rPh sb="4" eb="6">
      <t>カイシュウ</t>
    </rPh>
    <rPh sb="6" eb="8">
      <t>シュベツ</t>
    </rPh>
    <phoneticPr fontId="4"/>
  </si>
  <si>
    <t>入金情報法人口座</t>
    <rPh sb="0" eb="2">
      <t>ニュウキン</t>
    </rPh>
    <rPh sb="2" eb="4">
      <t>ジョウホウ</t>
    </rPh>
    <rPh sb="4" eb="6">
      <t>ホウジン</t>
    </rPh>
    <rPh sb="6" eb="8">
      <t>コウザ</t>
    </rPh>
    <phoneticPr fontId="4"/>
  </si>
  <si>
    <t>入金情報入金額</t>
    <rPh sb="0" eb="2">
      <t>ニュウキン</t>
    </rPh>
    <rPh sb="2" eb="4">
      <t>ジョウホウ</t>
    </rPh>
    <rPh sb="4" eb="6">
      <t>ニュウキン</t>
    </rPh>
    <rPh sb="6" eb="7">
      <t>ガク</t>
    </rPh>
    <phoneticPr fontId="4"/>
  </si>
  <si>
    <t>債権No.</t>
  </si>
  <si>
    <t>債権日付</t>
  </si>
  <si>
    <t>債権伝票請求先</t>
    <rPh sb="4" eb="6">
      <t>セイキュウ</t>
    </rPh>
    <rPh sb="6" eb="7">
      <t>サキ</t>
    </rPh>
    <phoneticPr fontId="4"/>
  </si>
  <si>
    <t>債権伝票請求部門</t>
    <rPh sb="4" eb="6">
      <t>セイキュウ</t>
    </rPh>
    <phoneticPr fontId="4"/>
  </si>
  <si>
    <t>債権伝票ＯＢＣｉＤ</t>
  </si>
  <si>
    <t>債権伝票明細行番号</t>
  </si>
  <si>
    <t xml:space="preserve">振替元No. </t>
  </si>
  <si>
    <t>振替元入金日付</t>
  </si>
  <si>
    <t>振替元入金先</t>
    <rPh sb="3" eb="5">
      <t>ニュウキン</t>
    </rPh>
    <phoneticPr fontId="4"/>
  </si>
  <si>
    <t>振替元入金部門</t>
    <rPh sb="3" eb="5">
      <t>ニュウキン</t>
    </rPh>
    <phoneticPr fontId="4"/>
  </si>
  <si>
    <t>振替元明細行番号</t>
  </si>
  <si>
    <t>選択肢の追加
（「1：債権回収」を追加）</t>
    <rPh sb="0" eb="3">
      <t>センタクシ</t>
    </rPh>
    <rPh sb="4" eb="6">
      <t>ツイカ</t>
    </rPh>
    <rPh sb="17" eb="19">
      <t>ツイカ</t>
    </rPh>
    <phoneticPr fontId="4"/>
  </si>
  <si>
    <t>明細種別</t>
    <rPh sb="0" eb="2">
      <t>メイサイ</t>
    </rPh>
    <rPh sb="2" eb="4">
      <t>シュベツ</t>
    </rPh>
    <phoneticPr fontId="4"/>
  </si>
  <si>
    <t>選択肢の追加
（「11：債権」を追加）</t>
    <rPh sb="0" eb="3">
      <t>センタクシ</t>
    </rPh>
    <rPh sb="4" eb="6">
      <t>ツイカ</t>
    </rPh>
    <rPh sb="16" eb="18">
      <t>ツイカ</t>
    </rPh>
    <phoneticPr fontId="4"/>
  </si>
  <si>
    <t>選択肢の追加
（「0：前受金」「3：消費税違算」「4：値引」を追加）</t>
    <rPh sb="0" eb="3">
      <t>センタクシ</t>
    </rPh>
    <rPh sb="4" eb="6">
      <t>ツイカ</t>
    </rPh>
    <rPh sb="31" eb="33">
      <t>ツイカ</t>
    </rPh>
    <phoneticPr fontId="4"/>
  </si>
  <si>
    <t>控除種別（補助）</t>
    <phoneticPr fontId="4"/>
  </si>
  <si>
    <t>選択肢の追加
（「0：充当」を追加）</t>
    <rPh sb="0" eb="3">
      <t>センタクシ</t>
    </rPh>
    <rPh sb="4" eb="6">
      <t>ツイカ</t>
    </rPh>
    <rPh sb="11" eb="13">
      <t>ジュウトウ</t>
    </rPh>
    <rPh sb="15" eb="17">
      <t>ツイカ</t>
    </rPh>
    <phoneticPr fontId="4"/>
  </si>
  <si>
    <t>Ver200129　変更内容</t>
    <phoneticPr fontId="4"/>
  </si>
  <si>
    <t>得意先データ</t>
    <rPh sb="0" eb="2">
      <t>トクイ</t>
    </rPh>
    <rPh sb="2" eb="3">
      <t>サキ</t>
    </rPh>
    <phoneticPr fontId="4"/>
  </si>
  <si>
    <t>売上主プロジェクトコード</t>
    <phoneticPr fontId="41"/>
  </si>
  <si>
    <t>債権主プロジェクトコード</t>
    <phoneticPr fontId="41"/>
  </si>
  <si>
    <t>入金プロジェクト指定コード</t>
    <rPh sb="0" eb="2">
      <t>ニュウキン</t>
    </rPh>
    <rPh sb="8" eb="10">
      <t>シテイ</t>
    </rPh>
    <phoneticPr fontId="41"/>
  </si>
  <si>
    <t>入金プロジェクトコード</t>
  </si>
  <si>
    <t>値引プロジェクト指定</t>
    <rPh sb="0" eb="2">
      <t>ネビキ</t>
    </rPh>
    <rPh sb="8" eb="10">
      <t>シテイ</t>
    </rPh>
    <phoneticPr fontId="38"/>
  </si>
  <si>
    <t>値引プロジェクトコード</t>
  </si>
  <si>
    <t>手数料プロジェクト指定</t>
    <rPh sb="0" eb="3">
      <t>テスウリョウ</t>
    </rPh>
    <rPh sb="9" eb="11">
      <t>シテイ</t>
    </rPh>
    <phoneticPr fontId="4"/>
  </si>
  <si>
    <t>手数料プロジェクト</t>
    <rPh sb="0" eb="3">
      <t>テスウリョウ</t>
    </rPh>
    <phoneticPr fontId="4"/>
  </si>
  <si>
    <t>プロジェクトコード</t>
    <phoneticPr fontId="4"/>
  </si>
  <si>
    <t>明細按分プロジェクトコード</t>
    <phoneticPr fontId="4"/>
  </si>
  <si>
    <t>証憑No.１～５</t>
    <phoneticPr fontId="4"/>
  </si>
  <si>
    <t>証憑ファイルパス１～５</t>
    <phoneticPr fontId="4"/>
  </si>
  <si>
    <t>債権プロジェクトコード</t>
    <rPh sb="0" eb="2">
      <t>サイケン</t>
    </rPh>
    <phoneticPr fontId="4"/>
  </si>
  <si>
    <t>入金プロジェクト１コード～
入金プロジェクト12コード</t>
    <phoneticPr fontId="4"/>
  </si>
  <si>
    <t>請求プロジェクトコード</t>
    <phoneticPr fontId="4"/>
  </si>
  <si>
    <t>債権プロジェクトコード※</t>
    <rPh sb="0" eb="2">
      <t>サイケン</t>
    </rPh>
    <phoneticPr fontId="4"/>
  </si>
  <si>
    <t>項目の新規追加
※債権プロジェクトコードは、『債権奉行クラウド』の有無で、受入記号が異なります。</t>
    <rPh sb="9" eb="11">
      <t>サイケン</t>
    </rPh>
    <rPh sb="23" eb="25">
      <t>サイケン</t>
    </rPh>
    <rPh sb="25" eb="27">
      <t>ブギョウ</t>
    </rPh>
    <rPh sb="33" eb="35">
      <t>ウム</t>
    </rPh>
    <rPh sb="37" eb="39">
      <t>ウケイレ</t>
    </rPh>
    <rPh sb="39" eb="41">
      <t>キゴウ</t>
    </rPh>
    <rPh sb="42" eb="43">
      <t>コト</t>
    </rPh>
    <phoneticPr fontId="4"/>
  </si>
  <si>
    <t>売上プロジェクトコード</t>
    <rPh sb="0" eb="2">
      <t>ウリアゲ</t>
    </rPh>
    <phoneticPr fontId="4"/>
  </si>
  <si>
    <t>控除プロジェクトコード</t>
    <phoneticPr fontId="4"/>
  </si>
  <si>
    <t>入金プロジェクトコード</t>
    <phoneticPr fontId="4"/>
  </si>
  <si>
    <t>明細回収プロジェクトコード</t>
    <phoneticPr fontId="4"/>
  </si>
  <si>
    <t>請求プロジェクトコード</t>
    <rPh sb="0" eb="2">
      <t>セイキュウ</t>
    </rPh>
    <phoneticPr fontId="3"/>
  </si>
  <si>
    <t>債権プロジェクトコード※</t>
    <phoneticPr fontId="4"/>
  </si>
  <si>
    <t>項目の新規追加
※債権プロジェクトコードは、『債権奉行クラウド』の有無で、受入記号が異なります。</t>
    <phoneticPr fontId="4"/>
  </si>
  <si>
    <t>前受金残高データ</t>
    <rPh sb="0" eb="2">
      <t>マエウケ</t>
    </rPh>
    <rPh sb="2" eb="3">
      <t>キン</t>
    </rPh>
    <rPh sb="3" eb="5">
      <t>ザンダカ</t>
    </rPh>
    <phoneticPr fontId="4"/>
  </si>
  <si>
    <t>入金プロジェクトコード</t>
    <rPh sb="0" eb="2">
      <t>ニュウキン</t>
    </rPh>
    <phoneticPr fontId="4"/>
  </si>
  <si>
    <t>明細回収プロジェクトコード</t>
    <rPh sb="0" eb="2">
      <t>メイサイ</t>
    </rPh>
    <phoneticPr fontId="38"/>
  </si>
  <si>
    <t>ー</t>
    <phoneticPr fontId="4"/>
  </si>
  <si>
    <t>Ver191226　変更内容</t>
    <phoneticPr fontId="4"/>
  </si>
  <si>
    <t>得意先コード</t>
    <rPh sb="0" eb="3">
      <t>トクイサキ</t>
    </rPh>
    <phoneticPr fontId="4"/>
  </si>
  <si>
    <t>受入記号の変更
「SD308000X」から「SD309000X」に変更</t>
    <phoneticPr fontId="4"/>
  </si>
  <si>
    <t>仕入先コード</t>
    <rPh sb="0" eb="2">
      <t>シイレ</t>
    </rPh>
    <rPh sb="2" eb="3">
      <t>サキ</t>
    </rPh>
    <phoneticPr fontId="4"/>
  </si>
  <si>
    <t>商品コード</t>
    <rPh sb="0" eb="2">
      <t>ショウヒン</t>
    </rPh>
    <phoneticPr fontId="4"/>
  </si>
  <si>
    <t>発行コード</t>
    <rPh sb="0" eb="2">
      <t>ハッコウ</t>
    </rPh>
    <phoneticPr fontId="4"/>
  </si>
  <si>
    <t>債権連携データ</t>
    <rPh sb="0" eb="2">
      <t>サイケン</t>
    </rPh>
    <rPh sb="2" eb="4">
      <t>レンケイ</t>
    </rPh>
    <phoneticPr fontId="4"/>
  </si>
  <si>
    <t>回収方法コード</t>
    <phoneticPr fontId="4"/>
  </si>
  <si>
    <t>項目の廃止</t>
    <rPh sb="0" eb="2">
      <t>コウモク</t>
    </rPh>
    <rPh sb="3" eb="5">
      <t>ハイシ</t>
    </rPh>
    <phoneticPr fontId="4"/>
  </si>
  <si>
    <t>回収予定日</t>
    <phoneticPr fontId="4"/>
  </si>
  <si>
    <t>回収予定額</t>
    <phoneticPr fontId="4"/>
  </si>
  <si>
    <t>入金伝票No.</t>
    <phoneticPr fontId="4"/>
  </si>
  <si>
    <t>入金部門コード</t>
    <phoneticPr fontId="4"/>
  </si>
  <si>
    <t>振込専用口座番号</t>
    <phoneticPr fontId="4"/>
  </si>
  <si>
    <t>振込依頼人名カナ</t>
    <phoneticPr fontId="4"/>
  </si>
  <si>
    <t>回収方法１コード　～　法人口座1コード</t>
    <phoneticPr fontId="4"/>
  </si>
  <si>
    <t>回収方法２コード　～　法人口座２コード</t>
    <phoneticPr fontId="4"/>
  </si>
  <si>
    <t>回収方法３コード　～　法人口座３コード</t>
    <phoneticPr fontId="4"/>
  </si>
  <si>
    <t>回収方法４コード　～　法人口座４コード</t>
    <phoneticPr fontId="4"/>
  </si>
  <si>
    <t>回収方法５コード　～　法人口座５コード</t>
    <phoneticPr fontId="4"/>
  </si>
  <si>
    <t>回収方法６コード　～　法人口座６コード</t>
    <phoneticPr fontId="4"/>
  </si>
  <si>
    <t>回収方法７コード　～　法人口座７コード</t>
    <phoneticPr fontId="4"/>
  </si>
  <si>
    <t>回収方法８コード　～　法人口座８コード</t>
    <phoneticPr fontId="4"/>
  </si>
  <si>
    <t>回収方法９コード　～　法人口座９コード</t>
    <phoneticPr fontId="4"/>
  </si>
  <si>
    <t>回収方法10コード   ～   法人口座10コード</t>
    <phoneticPr fontId="4"/>
  </si>
  <si>
    <t>回収方法11コード   ～   法人口座11コード</t>
    <phoneticPr fontId="4"/>
  </si>
  <si>
    <t>回収方法12コード   ～   法人口座12コード</t>
    <phoneticPr fontId="4"/>
  </si>
  <si>
    <t>債権残高データ</t>
    <phoneticPr fontId="4"/>
  </si>
  <si>
    <t>回収方法１コード  ～  振込依頼人名カナ1</t>
    <phoneticPr fontId="4"/>
  </si>
  <si>
    <t>回収方法２コード  ～  振込依頼人名カナ2</t>
    <phoneticPr fontId="4"/>
  </si>
  <si>
    <t>回収方法３コード  ～  振込依頼人名カナ3</t>
    <phoneticPr fontId="4"/>
  </si>
  <si>
    <t>回収方法４コード  ～  振込依頼人名カナ4</t>
    <phoneticPr fontId="4"/>
  </si>
  <si>
    <t>回収方法５コード  ～  振込依頼人名カナ5</t>
    <phoneticPr fontId="4"/>
  </si>
  <si>
    <t>回収方法６コード  ～  振込依頼人名カナ6</t>
    <phoneticPr fontId="4"/>
  </si>
  <si>
    <t>回収方法７コード  ～  振込依頼人名カナ7</t>
    <phoneticPr fontId="4"/>
  </si>
  <si>
    <t>回収方法８コード  ～  振込依頼人名カナ8</t>
    <phoneticPr fontId="4"/>
  </si>
  <si>
    <t>回収方法９コード  ～  振込依頼人名カナ9</t>
    <phoneticPr fontId="4"/>
  </si>
  <si>
    <t>回収方法10コード ～ 振込依頼人名カナ10</t>
    <phoneticPr fontId="4"/>
  </si>
  <si>
    <t>回収方法11コード ～ 振込依頼人名カナ11</t>
    <phoneticPr fontId="4"/>
  </si>
  <si>
    <t>回収方法12コード ～ 振込依頼人名カナ12</t>
    <phoneticPr fontId="4"/>
  </si>
  <si>
    <t>Ver191017　変更内容</t>
    <phoneticPr fontId="4"/>
  </si>
  <si>
    <t>入金部門指定</t>
    <phoneticPr fontId="4"/>
  </si>
  <si>
    <t>Ver190731　変更内容</t>
    <phoneticPr fontId="4"/>
  </si>
  <si>
    <t>債権部門コード</t>
    <phoneticPr fontId="4"/>
  </si>
  <si>
    <t>任意項目コード</t>
    <phoneticPr fontId="4"/>
  </si>
  <si>
    <t>任意項目名</t>
    <phoneticPr fontId="4"/>
  </si>
  <si>
    <t>Ver190711　変更内容</t>
    <phoneticPr fontId="4"/>
  </si>
  <si>
    <t>前受科目コード</t>
    <phoneticPr fontId="4"/>
  </si>
  <si>
    <t>前受補助科目コード</t>
    <phoneticPr fontId="4"/>
  </si>
  <si>
    <t>消込差額調整方法コード</t>
    <phoneticPr fontId="4"/>
  </si>
  <si>
    <t>Ver190419　変更内容</t>
    <phoneticPr fontId="4"/>
  </si>
  <si>
    <t>日付の形式</t>
    <phoneticPr fontId="4"/>
  </si>
  <si>
    <t>新元号「令和」の例を追加しました</t>
    <phoneticPr fontId="4"/>
  </si>
  <si>
    <t>販売管理科目データ</t>
    <phoneticPr fontId="4"/>
  </si>
  <si>
    <t>科目属性-仮受科目</t>
  </si>
  <si>
    <t>科目属性-債務科目</t>
  </si>
  <si>
    <t>科目属性-購入科目</t>
  </si>
  <si>
    <t>科目属性-支払科目</t>
  </si>
  <si>
    <t>科目属性-前払科目</t>
  </si>
  <si>
    <t>科目属性-仮払科目</t>
  </si>
  <si>
    <t>科目属性-債務調整科目</t>
  </si>
  <si>
    <t>科目属性-支払調整科目</t>
  </si>
  <si>
    <t>科目属性-源泉徴収税科目</t>
    <phoneticPr fontId="4"/>
  </si>
  <si>
    <t>法人口座データ</t>
    <phoneticPr fontId="4"/>
  </si>
  <si>
    <t>総合振込で使用する</t>
  </si>
  <si>
    <t>ＥＢで使用する</t>
  </si>
  <si>
    <t>会社コード</t>
  </si>
  <si>
    <t>レコード長</t>
  </si>
  <si>
    <t>改行コード（ＣＲ＋ＬＦ）</t>
  </si>
  <si>
    <t>終端コード（ＥＯＦ）</t>
  </si>
  <si>
    <t>伝票債権区分</t>
  </si>
  <si>
    <t>請求締日（営業外債権）</t>
  </si>
  <si>
    <t>回収予定確定単位（営業外債権）</t>
  </si>
  <si>
    <t>回収条件1-分割～　
回収条件1-回収サイト３-分割割当値</t>
    <phoneticPr fontId="4"/>
  </si>
  <si>
    <t>回収条件2-基準額～
回収条件2-回収サイト３-分割割当値</t>
    <phoneticPr fontId="4"/>
  </si>
  <si>
    <t>回収条件3-基準額～
回収条件3-回収サイト３-分割割当値</t>
    <phoneticPr fontId="4"/>
  </si>
  <si>
    <t>明細按分任意項目コード</t>
    <phoneticPr fontId="4"/>
  </si>
  <si>
    <t>債権区分</t>
  </si>
  <si>
    <t>任意項目コード</t>
  </si>
  <si>
    <t>任意項目名</t>
  </si>
  <si>
    <t>債権部門コード</t>
  </si>
  <si>
    <t>債権摘要</t>
    <phoneticPr fontId="4"/>
  </si>
  <si>
    <t>控除部門コード</t>
    <phoneticPr fontId="4"/>
  </si>
  <si>
    <t>控除摘要</t>
  </si>
  <si>
    <t>消費税計算</t>
  </si>
  <si>
    <t>明細消費税率種別</t>
  </si>
  <si>
    <t>明細消費税率</t>
  </si>
  <si>
    <t>明細申告書計算区分コード</t>
  </si>
  <si>
    <t>明細消費税自動計算</t>
  </si>
  <si>
    <t>明細消費税端数処理</t>
  </si>
  <si>
    <t>明細事業区分コード</t>
  </si>
  <si>
    <t>明細消費税</t>
  </si>
  <si>
    <t>控除事業区分コード</t>
  </si>
  <si>
    <t>債権摘要</t>
  </si>
  <si>
    <t>Ver190410　変更内容</t>
    <phoneticPr fontId="4"/>
  </si>
  <si>
    <t>担当 － 部署</t>
    <phoneticPr fontId="4"/>
  </si>
  <si>
    <t>項目の名称変更
（「担当 － 部署」から「ご担当 － 部署」へ変更）</t>
    <phoneticPr fontId="4"/>
  </si>
  <si>
    <t>担当 － 電話番号</t>
    <phoneticPr fontId="4"/>
  </si>
  <si>
    <t>項目の名称変更
（「担当 － 電話番号」から「ご担当 － 電話番号」へ変更）</t>
    <phoneticPr fontId="4"/>
  </si>
  <si>
    <t>担当 － ＦＡＸ番号</t>
    <phoneticPr fontId="4"/>
  </si>
  <si>
    <t>項目の名称変更
（「担当 － ＦＡＸ番号」から「ご担当 － ＦＡＸ番号」へ変更）</t>
    <phoneticPr fontId="4"/>
  </si>
  <si>
    <t>担当 － 役職</t>
    <phoneticPr fontId="4"/>
  </si>
  <si>
    <t>項目の名称変更
（「担当 － 役職」から「ご担当 － 役職」へ変更）</t>
    <phoneticPr fontId="4"/>
  </si>
  <si>
    <t>担当 － 担当者名</t>
    <phoneticPr fontId="4"/>
  </si>
  <si>
    <t>項目の名称変更
（「担当 － 担当者名」から「ご担当 － 担当者名」へ変更）</t>
    <phoneticPr fontId="4"/>
  </si>
  <si>
    <t>担当 － 携帯番号</t>
    <phoneticPr fontId="4"/>
  </si>
  <si>
    <t>項目の名称変更
（「担当 － 携帯番号」から「ご担当 － 携帯番号」へ変更）</t>
    <phoneticPr fontId="4"/>
  </si>
  <si>
    <t>担当 － Ｅ－Ｍａｉｌ</t>
    <phoneticPr fontId="4"/>
  </si>
  <si>
    <t>項目の名称変更
（「担当 － Ｅ－Ｍａｉｌ」から「ご担当 － Ｅ－Ｍａｉｌ」へ変更）</t>
    <phoneticPr fontId="4"/>
  </si>
  <si>
    <t>販売管理</t>
    <phoneticPr fontId="4"/>
  </si>
  <si>
    <t>計算式項目１～５</t>
    <phoneticPr fontId="4"/>
  </si>
  <si>
    <t>債権伝票No.</t>
    <rPh sb="0" eb="2">
      <t>サイケン</t>
    </rPh>
    <rPh sb="2" eb="4">
      <t>デンピョウ</t>
    </rPh>
    <phoneticPr fontId="4"/>
  </si>
  <si>
    <t>入金伝票No.</t>
    <rPh sb="0" eb="2">
      <t>ニュウキン</t>
    </rPh>
    <phoneticPr fontId="4"/>
  </si>
  <si>
    <t>計算式項目１～５</t>
    <phoneticPr fontId="4"/>
  </si>
  <si>
    <t>Ver190110　変更内容</t>
    <phoneticPr fontId="4"/>
  </si>
  <si>
    <t>販売管理科目データ</t>
    <rPh sb="0" eb="2">
      <t>ハンバイ</t>
    </rPh>
    <rPh sb="2" eb="4">
      <t>カンリ</t>
    </rPh>
    <rPh sb="4" eb="6">
      <t>カモク</t>
    </rPh>
    <phoneticPr fontId="4"/>
  </si>
  <si>
    <t>税率種別</t>
    <phoneticPr fontId="4"/>
  </si>
  <si>
    <t>項目の名称変更
（「税率種別」から「消費税率種別」へ変更）</t>
    <rPh sb="10" eb="12">
      <t>ゼイリツ</t>
    </rPh>
    <rPh sb="26" eb="28">
      <t>ヘンコウ</t>
    </rPh>
    <phoneticPr fontId="4"/>
  </si>
  <si>
    <t>事業区分コード</t>
    <phoneticPr fontId="4"/>
  </si>
  <si>
    <t>販売管理補助科目データ</t>
    <phoneticPr fontId="4"/>
  </si>
  <si>
    <t>科目と同じ設定</t>
    <phoneticPr fontId="4"/>
  </si>
  <si>
    <t>項目の名称変更
（「科目と同じ設定」から「科目と同じ設定にする」へ変更）</t>
    <phoneticPr fontId="4"/>
  </si>
  <si>
    <t>販売取引データ</t>
    <rPh sb="0" eb="2">
      <t>ハンバイ</t>
    </rPh>
    <rPh sb="2" eb="4">
      <t>トリヒキ</t>
    </rPh>
    <phoneticPr fontId="4"/>
  </si>
  <si>
    <t>売上科目と同じ設定</t>
    <phoneticPr fontId="4"/>
  </si>
  <si>
    <t>項目の名称変更
（「科目と同じ設定」から「売上科目と同じ設定にする」へ変更）</t>
    <phoneticPr fontId="4"/>
  </si>
  <si>
    <t>主部門コード</t>
    <phoneticPr fontId="4"/>
  </si>
  <si>
    <t>項目の名称変更
（「主部門コード」から「部門コード」へ変更）</t>
    <phoneticPr fontId="4"/>
  </si>
  <si>
    <t>担当者氏名</t>
    <rPh sb="0" eb="3">
      <t>タントウシャ</t>
    </rPh>
    <rPh sb="3" eb="5">
      <t>シメイ</t>
    </rPh>
    <phoneticPr fontId="4"/>
  </si>
  <si>
    <t>項目の名称変更
（「担当者氏名」から「担当者名」へ変更）</t>
    <phoneticPr fontId="4"/>
  </si>
  <si>
    <t>直送先データ</t>
    <rPh sb="0" eb="2">
      <t>チョクソウ</t>
    </rPh>
    <rPh sb="2" eb="3">
      <t>サキ</t>
    </rPh>
    <phoneticPr fontId="4"/>
  </si>
  <si>
    <t>部署名</t>
    <phoneticPr fontId="4"/>
  </si>
  <si>
    <t>項目の名称変更
（「部署名」から「担当 － 部署」へ変更）</t>
    <phoneticPr fontId="4"/>
  </si>
  <si>
    <t>担当者電話番号</t>
    <phoneticPr fontId="4"/>
  </si>
  <si>
    <t>項目の名称変更
（「担当者電話番号」から「担当 － 電話番号」へ変更）</t>
    <phoneticPr fontId="4"/>
  </si>
  <si>
    <t>担当者ＦＡＸ番号</t>
    <phoneticPr fontId="4"/>
  </si>
  <si>
    <t>項目の名称変更
（「担当者ＦＡＸ番号」から「担当 － ＦＡＸ番号」へ変更）</t>
    <phoneticPr fontId="4"/>
  </si>
  <si>
    <t>役職名</t>
    <phoneticPr fontId="4"/>
  </si>
  <si>
    <t>項目の名称変更
（「役職名」から「担当 － 役職」へ変更）</t>
    <phoneticPr fontId="4"/>
  </si>
  <si>
    <t>担当者氏名</t>
    <phoneticPr fontId="4"/>
  </si>
  <si>
    <t>項目の名称変更
（「担当者氏名」から「担当 － 担当者名」へ変更）</t>
    <phoneticPr fontId="4"/>
  </si>
  <si>
    <t>携帯番号</t>
    <phoneticPr fontId="4"/>
  </si>
  <si>
    <t>項目の名称変更
（「携帯番号」から「担当 － 携帯番号」へ変更）</t>
    <phoneticPr fontId="4"/>
  </si>
  <si>
    <t>Ｅ－Ｍａｉｌ</t>
    <phoneticPr fontId="4"/>
  </si>
  <si>
    <t>項目の名称変更
（「Ｅ－Ｍａｉｌ」から「担当 － Ｅ－Ｍａｉｌ」へ変更）</t>
    <phoneticPr fontId="4"/>
  </si>
  <si>
    <t>主販売取引と同じ設定</t>
    <phoneticPr fontId="4"/>
  </si>
  <si>
    <t>項目の名称変更
（「主販売取引と同じ設定」から「主販売取引と同じ設定にする」へ変更）</t>
    <phoneticPr fontId="4"/>
  </si>
  <si>
    <t>販売税率種別</t>
    <phoneticPr fontId="4"/>
  </si>
  <si>
    <t>項目の名称変更
（「販売税率種別」から「販売消費税率種別」へ変更）</t>
    <phoneticPr fontId="4"/>
  </si>
  <si>
    <t>標準価格（税込）8.0%</t>
    <phoneticPr fontId="4"/>
  </si>
  <si>
    <t>項目の名称変更
（「標準価格（税込）8.0%」から「標準価格（税込）8%」へ変更）</t>
    <phoneticPr fontId="4"/>
  </si>
  <si>
    <t>標準価格（税込）8.0%軽</t>
    <phoneticPr fontId="4"/>
  </si>
  <si>
    <t>項目の名称変更
（「標準価格（税込）8.0%軽」から「標準価格（税込）8%軽」へ変更）</t>
    <phoneticPr fontId="4"/>
  </si>
  <si>
    <t>標準価格（税込）10.0%</t>
    <phoneticPr fontId="4"/>
  </si>
  <si>
    <t>項目の名称変更
（「標準価格（税込）10.0%」から「標準価格（税込）10%」へ変更）</t>
    <phoneticPr fontId="4"/>
  </si>
  <si>
    <t>売価No.１～10（税込）8.0%</t>
    <phoneticPr fontId="4"/>
  </si>
  <si>
    <t>項目の名称変更
（「売価No.１～10（税込）8.0%」から「売価No.１～10（税込）8%」へ変更）</t>
    <phoneticPr fontId="4"/>
  </si>
  <si>
    <t>売価No.１～10（税込）8.0%軽</t>
    <phoneticPr fontId="4"/>
  </si>
  <si>
    <t>項目の名称変更
（「売価No.１～10（税込）8.0%軽」から「売価No.１～10（税込）8%軽」へ変更）</t>
    <rPh sb="47" eb="48">
      <t>ケイ</t>
    </rPh>
    <phoneticPr fontId="4"/>
  </si>
  <si>
    <t>売価No.１～10（税込）10.0%</t>
    <phoneticPr fontId="4"/>
  </si>
  <si>
    <t>項目の名称変更
（「売価No.１～10（税込）10.0%」から「売価No.１～10（税込）10%」へ変更）</t>
    <phoneticPr fontId="4"/>
  </si>
  <si>
    <t>受注伝票データ
売上伝票データ</t>
    <rPh sb="0" eb="2">
      <t>ジュチュウ</t>
    </rPh>
    <rPh sb="2" eb="4">
      <t>デンピョウ</t>
    </rPh>
    <rPh sb="8" eb="10">
      <t>ウリアゲ</t>
    </rPh>
    <rPh sb="10" eb="12">
      <t>デンピョウ</t>
    </rPh>
    <phoneticPr fontId="4"/>
  </si>
  <si>
    <t>送付先担当者氏名</t>
    <phoneticPr fontId="4"/>
  </si>
  <si>
    <t>項目の名称変更
（「送付先担当者氏名」から「送付先担当者名」へ変更）</t>
    <phoneticPr fontId="4"/>
  </si>
  <si>
    <t>項目の名称変更
（「税率種別」から「消費税率種別」へ変更）</t>
    <rPh sb="18" eb="20">
      <t>ショウヒ</t>
    </rPh>
    <phoneticPr fontId="4"/>
  </si>
  <si>
    <t>税率</t>
    <phoneticPr fontId="4"/>
  </si>
  <si>
    <t>項目の名称変更
（「税率」から「消費税率」へ変更）
桁数変更
（「５桁」から「２桁」へ変更）</t>
    <phoneticPr fontId="4"/>
  </si>
  <si>
    <t>明細按分税率種別</t>
    <phoneticPr fontId="4"/>
  </si>
  <si>
    <t>項目の名称変更
（「明細按分税率種別」から「明細按分消費税率種別」へ変更）</t>
    <phoneticPr fontId="4"/>
  </si>
  <si>
    <t>明細按分税率</t>
    <phoneticPr fontId="4"/>
  </si>
  <si>
    <t>項目の名称変更
（「明細按分税率」から「明細按分消費税率」へ変更）
桁数変更
（「５桁」から「２桁」へ変更）</t>
    <phoneticPr fontId="4"/>
  </si>
  <si>
    <t>売上税率種別</t>
    <phoneticPr fontId="4"/>
  </si>
  <si>
    <t>項目の名称変更
（「売上税率種別」から「売上消費税率種別」へ変更）</t>
    <rPh sb="10" eb="12">
      <t>ウリアゲ</t>
    </rPh>
    <phoneticPr fontId="4"/>
  </si>
  <si>
    <t>売上税率</t>
    <phoneticPr fontId="4"/>
  </si>
  <si>
    <t>項目の名称変更
（「売上税率」から「売上消費税率」へ変更）
桁数変更
（「５桁」から「２桁」へ変更）</t>
    <phoneticPr fontId="4"/>
  </si>
  <si>
    <t>控除税率種別</t>
    <phoneticPr fontId="4"/>
  </si>
  <si>
    <t>項目の名称変更
（「控除税率種別」から「控除消費税率種別」へ変更）</t>
    <phoneticPr fontId="4"/>
  </si>
  <si>
    <t>控除税率</t>
    <phoneticPr fontId="4"/>
  </si>
  <si>
    <t>項目の名称変更
（「控除税率」から「控除消費税率」へ変更）
桁数変更
（「５桁」から「２桁」へ変更）</t>
    <phoneticPr fontId="4"/>
  </si>
  <si>
    <t>売上事業区分コード</t>
  </si>
  <si>
    <t>控除税率</t>
    <phoneticPr fontId="4"/>
  </si>
  <si>
    <t>例</t>
    <rPh sb="0" eb="1">
      <t>レイ</t>
    </rPh>
    <phoneticPr fontId="4"/>
  </si>
  <si>
    <t>SD4030255</t>
  </si>
  <si>
    <t>SD4030246</t>
  </si>
  <si>
    <t>SD4030256</t>
  </si>
  <si>
    <t>SD4030257</t>
  </si>
  <si>
    <t>SD4030258</t>
  </si>
  <si>
    <t>SD4030259</t>
  </si>
  <si>
    <t>出荷区分</t>
  </si>
  <si>
    <t>SD4030247</t>
  </si>
  <si>
    <t>リレー元伝票種類</t>
  </si>
  <si>
    <t>入荷内訳行番号</t>
    <rPh sb="0" eb="2">
      <t>ニュウカ</t>
    </rPh>
    <rPh sb="2" eb="4">
      <t>ウチワケ</t>
    </rPh>
    <phoneticPr fontId="12"/>
  </si>
  <si>
    <t>入荷内訳数量</t>
    <rPh sb="0" eb="2">
      <t>ニュウカ</t>
    </rPh>
    <rPh sb="2" eb="4">
      <t>ウチワケ</t>
    </rPh>
    <rPh sb="4" eb="6">
      <t>スウリョウ</t>
    </rPh>
    <phoneticPr fontId="12"/>
  </si>
  <si>
    <t>SD4030262</t>
  </si>
  <si>
    <t>SD4030263</t>
  </si>
  <si>
    <t>SD4030264</t>
  </si>
  <si>
    <t>SD4030265</t>
  </si>
  <si>
    <t>SD4020260</t>
  </si>
  <si>
    <t>SD4020261</t>
  </si>
  <si>
    <t>SD4020262</t>
  </si>
  <si>
    <t>SD4020263</t>
  </si>
  <si>
    <t>SD4020264</t>
  </si>
  <si>
    <t>SD4020265</t>
  </si>
  <si>
    <t>SD4020266</t>
  </si>
  <si>
    <t>SD4020267</t>
  </si>
  <si>
    <t>SD4020268</t>
  </si>
  <si>
    <t>SD4020269</t>
  </si>
  <si>
    <t>SD4030266</t>
  </si>
  <si>
    <t>SD4030267</t>
  </si>
  <si>
    <t>SD4030268</t>
  </si>
  <si>
    <t>SD4030269</t>
  </si>
  <si>
    <t>SD4030270</t>
  </si>
  <si>
    <t>SD4030271</t>
  </si>
  <si>
    <t>SD4030272</t>
  </si>
  <si>
    <t>SD4030273</t>
  </si>
  <si>
    <t>SD4030274</t>
  </si>
  <si>
    <t>SD4030275</t>
  </si>
  <si>
    <t>SD4030276</t>
  </si>
  <si>
    <t>SD4030277</t>
  </si>
  <si>
    <t>SD4020035</t>
  </si>
  <si>
    <t>納品書フォームコード</t>
    <rPh sb="0" eb="3">
      <t>ノウヒンショ</t>
    </rPh>
    <phoneticPr fontId="0"/>
  </si>
  <si>
    <t>SD2010404</t>
  </si>
  <si>
    <t>納品書差出名コード</t>
    <rPh sb="0" eb="3">
      <t>ノウヒンショ</t>
    </rPh>
    <rPh sb="3" eb="5">
      <t>サシダシ</t>
    </rPh>
    <rPh sb="5" eb="6">
      <t>メイ</t>
    </rPh>
    <phoneticPr fontId="0"/>
  </si>
  <si>
    <t>SD2010405</t>
  </si>
  <si>
    <t>SD2010406</t>
  </si>
  <si>
    <t>SD2010407</t>
  </si>
  <si>
    <t>AR2010412</t>
  </si>
  <si>
    <t>AR2010413</t>
  </si>
  <si>
    <t>AR2010414</t>
  </si>
  <si>
    <t>AR2010415</t>
  </si>
  <si>
    <t>AR2010416</t>
  </si>
  <si>
    <t>AR2010417</t>
  </si>
  <si>
    <t>AR2015425</t>
  </si>
  <si>
    <t>債権区分</t>
    <rPh sb="0" eb="2">
      <t>サイケン</t>
    </rPh>
    <rPh sb="2" eb="4">
      <t>クブン</t>
    </rPh>
    <phoneticPr fontId="4"/>
  </si>
  <si>
    <t>SD4030045</t>
  </si>
  <si>
    <t>SD4020209</t>
  </si>
  <si>
    <t>SD4030208</t>
  </si>
  <si>
    <t>SD4030209</t>
  </si>
  <si>
    <t>SD4030210</t>
  </si>
  <si>
    <t>SD4030503</t>
  </si>
  <si>
    <t>荷姿区分コード</t>
    <rPh sb="0" eb="2">
      <t>ニスガタ</t>
    </rPh>
    <rPh sb="2" eb="4">
      <t>クブン</t>
    </rPh>
    <phoneticPr fontId="2"/>
  </si>
  <si>
    <t>SD2010409</t>
  </si>
  <si>
    <t>AR2010408</t>
  </si>
  <si>
    <t>SD4030610</t>
  </si>
  <si>
    <t>SD4030630</t>
  </si>
  <si>
    <t>SD4030650</t>
  </si>
  <si>
    <t>SD4030670</t>
  </si>
  <si>
    <t>SD4030690</t>
  </si>
  <si>
    <t>SD4030710</t>
  </si>
  <si>
    <t>SD4030730</t>
  </si>
  <si>
    <t>SD4030750</t>
  </si>
  <si>
    <t>支払工程／工種１コード</t>
  </si>
  <si>
    <t>支払工程／工種２コード</t>
  </si>
  <si>
    <t>支払工程／工種３コード</t>
  </si>
  <si>
    <t>支払工程／工種４コード</t>
  </si>
  <si>
    <t>支払工程／工種５コード</t>
  </si>
  <si>
    <t>支払工程／工種６コード</t>
  </si>
  <si>
    <t>支払工程／工種７コード</t>
  </si>
  <si>
    <t>支払工程／工種８コード</t>
  </si>
  <si>
    <t>支払工程／工種９コード</t>
  </si>
  <si>
    <t>受発注区分</t>
    <rPh sb="0" eb="3">
      <t>ジュハッチュウ</t>
    </rPh>
    <rPh sb="3" eb="5">
      <t>クブン</t>
    </rPh>
    <phoneticPr fontId="12"/>
  </si>
  <si>
    <t>SD4020602</t>
  </si>
  <si>
    <t>SD4020603</t>
  </si>
  <si>
    <t>SD4020604</t>
  </si>
  <si>
    <t>SD4020605</t>
  </si>
  <si>
    <t>SD4020606</t>
  </si>
  <si>
    <t>仕入先名</t>
    <rPh sb="3" eb="4">
      <t>メイ</t>
    </rPh>
    <phoneticPr fontId="12"/>
  </si>
  <si>
    <t>SD4020607</t>
  </si>
  <si>
    <t>SD4020608</t>
  </si>
  <si>
    <t>仕入先担当者</t>
    <rPh sb="3" eb="6">
      <t>タントウシャ</t>
    </rPh>
    <phoneticPr fontId="12"/>
  </si>
  <si>
    <t>SD4020609</t>
  </si>
  <si>
    <t>発注消費税計算</t>
    <rPh sb="0" eb="2">
      <t>ハッチュウ</t>
    </rPh>
    <phoneticPr fontId="12"/>
  </si>
  <si>
    <t>SD4020610</t>
  </si>
  <si>
    <t>SD4020611</t>
  </si>
  <si>
    <t>精算先コード</t>
    <rPh sb="0" eb="2">
      <t>セイサン</t>
    </rPh>
    <rPh sb="2" eb="3">
      <t>サキ</t>
    </rPh>
    <phoneticPr fontId="12"/>
  </si>
  <si>
    <t>SD4020612</t>
  </si>
  <si>
    <t>発注部門コード</t>
    <rPh sb="2" eb="4">
      <t>ブモン</t>
    </rPh>
    <phoneticPr fontId="12"/>
  </si>
  <si>
    <t>発注担当者コード</t>
    <rPh sb="2" eb="5">
      <t>タントウシャ</t>
    </rPh>
    <phoneticPr fontId="12"/>
  </si>
  <si>
    <t>SD4020614</t>
  </si>
  <si>
    <t>SD4020615</t>
  </si>
  <si>
    <t>発注取引通貨コード</t>
    <rPh sb="4" eb="6">
      <t>ツウカ</t>
    </rPh>
    <phoneticPr fontId="4"/>
  </si>
  <si>
    <t>SD4020617</t>
  </si>
  <si>
    <t>SD4020618</t>
  </si>
  <si>
    <t>SD4020619</t>
  </si>
  <si>
    <t>納入先名</t>
    <rPh sb="3" eb="4">
      <t>メイ</t>
    </rPh>
    <phoneticPr fontId="12"/>
  </si>
  <si>
    <t>SD4020620</t>
  </si>
  <si>
    <t>納入先事業所名</t>
    <rPh sb="3" eb="6">
      <t>ジギョウショ</t>
    </rPh>
    <rPh sb="6" eb="7">
      <t>メイ</t>
    </rPh>
    <phoneticPr fontId="12"/>
  </si>
  <si>
    <t>SD4020621</t>
  </si>
  <si>
    <t>納入先部署</t>
    <rPh sb="3" eb="5">
      <t>ブショ</t>
    </rPh>
    <phoneticPr fontId="12"/>
  </si>
  <si>
    <t>SD4020622</t>
  </si>
  <si>
    <t>納入先担当者氏名</t>
    <rPh sb="3" eb="6">
      <t>タントウシャ</t>
    </rPh>
    <rPh sb="6" eb="8">
      <t>シメイ</t>
    </rPh>
    <phoneticPr fontId="12"/>
  </si>
  <si>
    <t>SD4020623</t>
  </si>
  <si>
    <t>納入先敬称</t>
    <rPh sb="3" eb="5">
      <t>ケイショウ</t>
    </rPh>
    <phoneticPr fontId="12"/>
  </si>
  <si>
    <t>SD4020624</t>
  </si>
  <si>
    <t>納入先郵便番号</t>
    <rPh sb="3" eb="7">
      <t>ユウビンバンゴウ</t>
    </rPh>
    <phoneticPr fontId="12"/>
  </si>
  <si>
    <t>SD4020625</t>
  </si>
  <si>
    <t>納入先都道府県</t>
    <rPh sb="3" eb="7">
      <t>トドウフケン</t>
    </rPh>
    <phoneticPr fontId="12"/>
  </si>
  <si>
    <t>SD4020626</t>
  </si>
  <si>
    <t>納入先市区町村</t>
    <rPh sb="3" eb="5">
      <t>シク</t>
    </rPh>
    <rPh sb="5" eb="7">
      <t>チョウソン</t>
    </rPh>
    <phoneticPr fontId="12"/>
  </si>
  <si>
    <t>SD4020627</t>
  </si>
  <si>
    <t>SD4020628</t>
  </si>
  <si>
    <t>納入先ビル等</t>
    <rPh sb="5" eb="6">
      <t>トウ</t>
    </rPh>
    <phoneticPr fontId="12"/>
  </si>
  <si>
    <t>SD4020629</t>
  </si>
  <si>
    <t>納入先電話番号</t>
    <rPh sb="3" eb="5">
      <t>デンワ</t>
    </rPh>
    <rPh sb="5" eb="7">
      <t>バンゴウ</t>
    </rPh>
    <phoneticPr fontId="12"/>
  </si>
  <si>
    <t>SD4020630</t>
  </si>
  <si>
    <t>納入先FAX番号</t>
    <rPh sb="6" eb="8">
      <t>バンゴウ</t>
    </rPh>
    <phoneticPr fontId="12"/>
  </si>
  <si>
    <t>SD4020631</t>
  </si>
  <si>
    <t>発注摘要</t>
    <rPh sb="2" eb="4">
      <t>テキヨウ</t>
    </rPh>
    <phoneticPr fontId="12"/>
  </si>
  <si>
    <t>SD4020632</t>
  </si>
  <si>
    <t>発注摘要２</t>
    <rPh sb="2" eb="4">
      <t>テキヨウ</t>
    </rPh>
    <phoneticPr fontId="12"/>
  </si>
  <si>
    <t>SD4020633</t>
  </si>
  <si>
    <t>発注摘要３</t>
    <rPh sb="2" eb="4">
      <t>テキヨウ</t>
    </rPh>
    <phoneticPr fontId="12"/>
  </si>
  <si>
    <t>SD4020634</t>
  </si>
  <si>
    <t>SD4020702</t>
  </si>
  <si>
    <t>SD4020704</t>
  </si>
  <si>
    <t>SD4020705</t>
  </si>
  <si>
    <t>SD4020707</t>
  </si>
  <si>
    <t>SD4020708</t>
  </si>
  <si>
    <t>SD4020710</t>
  </si>
  <si>
    <t>SD4020711</t>
  </si>
  <si>
    <t>SD4020713</t>
  </si>
  <si>
    <t>SD4020714</t>
  </si>
  <si>
    <t>発注荷姿コード</t>
    <rPh sb="2" eb="4">
      <t>ニスガタ</t>
    </rPh>
    <phoneticPr fontId="12"/>
  </si>
  <si>
    <t>SD4020911</t>
  </si>
  <si>
    <t>仕入取引コード</t>
    <rPh sb="0" eb="2">
      <t>シイレ</t>
    </rPh>
    <rPh sb="2" eb="4">
      <t>トリヒキ</t>
    </rPh>
    <phoneticPr fontId="12"/>
  </si>
  <si>
    <t>SD4020912</t>
  </si>
  <si>
    <t>発注入数</t>
    <rPh sb="2" eb="4">
      <t>イリスウ</t>
    </rPh>
    <phoneticPr fontId="12"/>
  </si>
  <si>
    <t>SD4020915</t>
  </si>
  <si>
    <t>発注入数２</t>
    <rPh sb="2" eb="4">
      <t>イリスウ</t>
    </rPh>
    <phoneticPr fontId="12"/>
  </si>
  <si>
    <t>SD4020916</t>
  </si>
  <si>
    <t>SD4020917</t>
  </si>
  <si>
    <t>発注計算式項目１</t>
    <rPh sb="2" eb="7">
      <t>ケイサンシキコウモク</t>
    </rPh>
    <phoneticPr fontId="12"/>
  </si>
  <si>
    <t>発注計算式項目２</t>
    <rPh sb="2" eb="7">
      <t>ケイサンシキコウモク</t>
    </rPh>
    <phoneticPr fontId="12"/>
  </si>
  <si>
    <t>SD4020938</t>
  </si>
  <si>
    <t>発注計算式項目３</t>
    <rPh sb="2" eb="7">
      <t>ケイサンシキコウモク</t>
    </rPh>
    <phoneticPr fontId="12"/>
  </si>
  <si>
    <t>SD4020939</t>
  </si>
  <si>
    <t>発注計算式項目４</t>
    <rPh sb="2" eb="7">
      <t>ケイサンシキコウモク</t>
    </rPh>
    <phoneticPr fontId="12"/>
  </si>
  <si>
    <t>SD4020940</t>
  </si>
  <si>
    <t>発注計算式項目５</t>
    <rPh sb="2" eb="7">
      <t>ケイサンシキコウモク</t>
    </rPh>
    <phoneticPr fontId="12"/>
  </si>
  <si>
    <t>SD4020941</t>
  </si>
  <si>
    <t>発注数量</t>
    <rPh sb="2" eb="4">
      <t>スウリョウ</t>
    </rPh>
    <phoneticPr fontId="12"/>
  </si>
  <si>
    <t>発注単位</t>
    <rPh sb="2" eb="4">
      <t>タンイ</t>
    </rPh>
    <phoneticPr fontId="12"/>
  </si>
  <si>
    <t>SD4020919</t>
  </si>
  <si>
    <t>発注単価</t>
    <rPh sb="2" eb="4">
      <t>タンカ</t>
    </rPh>
    <phoneticPr fontId="12"/>
  </si>
  <si>
    <t>SD4020920</t>
  </si>
  <si>
    <t>SD4020921</t>
  </si>
  <si>
    <t>SD4020925</t>
  </si>
  <si>
    <t>SD4020926</t>
  </si>
  <si>
    <t>発注消費税額</t>
    <rPh sb="5" eb="6">
      <t>ガク</t>
    </rPh>
    <phoneticPr fontId="12"/>
  </si>
  <si>
    <t>SD4020927</t>
  </si>
  <si>
    <t>SD4020928</t>
  </si>
  <si>
    <t>発注金額（国内）</t>
    <rPh sb="5" eb="7">
      <t>コクナイ</t>
    </rPh>
    <phoneticPr fontId="4"/>
  </si>
  <si>
    <t>SD4020929</t>
  </si>
  <si>
    <t>発注消費税額（国内）</t>
    <rPh sb="5" eb="6">
      <t>ガク</t>
    </rPh>
    <rPh sb="7" eb="9">
      <t>コクナイ</t>
    </rPh>
    <phoneticPr fontId="4"/>
  </si>
  <si>
    <t>SD4020930</t>
  </si>
  <si>
    <t>発注納品期日</t>
    <rPh sb="0" eb="2">
      <t>ハッチュウ</t>
    </rPh>
    <phoneticPr fontId="12"/>
  </si>
  <si>
    <t>SD4020931</t>
  </si>
  <si>
    <t>発注明細部門コード</t>
    <rPh sb="2" eb="4">
      <t>メイサイ</t>
    </rPh>
    <rPh sb="4" eb="6">
      <t>ブモン</t>
    </rPh>
    <phoneticPr fontId="12"/>
  </si>
  <si>
    <t>発注明細担当者コード</t>
    <rPh sb="4" eb="7">
      <t>タントウシャ</t>
    </rPh>
    <phoneticPr fontId="12"/>
  </si>
  <si>
    <t>SD4020934</t>
  </si>
  <si>
    <t>SD4020935</t>
  </si>
  <si>
    <t>発注明細工程／工種コード</t>
  </si>
  <si>
    <t>SD4020936</t>
  </si>
  <si>
    <t>仕入計上基準</t>
    <rPh sb="0" eb="2">
      <t>シイレ</t>
    </rPh>
    <rPh sb="2" eb="4">
      <t>ケイジョウ</t>
    </rPh>
    <rPh sb="4" eb="6">
      <t>キジュン</t>
    </rPh>
    <phoneticPr fontId="12"/>
  </si>
  <si>
    <t>発注入数小数桁</t>
    <rPh sb="2" eb="4">
      <t>イリスウ</t>
    </rPh>
    <rPh sb="4" eb="6">
      <t>ショウスウ</t>
    </rPh>
    <rPh sb="6" eb="7">
      <t>ケタ</t>
    </rPh>
    <phoneticPr fontId="12"/>
  </si>
  <si>
    <t>発注入数２小数桁</t>
    <rPh sb="2" eb="4">
      <t>イリスウ</t>
    </rPh>
    <rPh sb="5" eb="7">
      <t>ショウスウ</t>
    </rPh>
    <rPh sb="7" eb="8">
      <t>ケタ</t>
    </rPh>
    <phoneticPr fontId="12"/>
  </si>
  <si>
    <t>SD4020947</t>
  </si>
  <si>
    <t>発注箱数小数桁</t>
    <rPh sb="2" eb="4">
      <t>ハコスウ</t>
    </rPh>
    <rPh sb="4" eb="6">
      <t>ショウスウ</t>
    </rPh>
    <rPh sb="6" eb="7">
      <t>ケタ</t>
    </rPh>
    <phoneticPr fontId="12"/>
  </si>
  <si>
    <t>SD4020948</t>
  </si>
  <si>
    <t>発注計算式項目１小数桁</t>
    <rPh sb="2" eb="7">
      <t>ケイサンシキコウモク</t>
    </rPh>
    <rPh sb="8" eb="10">
      <t>ショウスウ</t>
    </rPh>
    <rPh sb="10" eb="11">
      <t>ケタ</t>
    </rPh>
    <phoneticPr fontId="12"/>
  </si>
  <si>
    <t>SD4020949</t>
  </si>
  <si>
    <t>発注計算式項目２小数桁</t>
    <rPh sb="2" eb="7">
      <t>ケイサンシキコウモク</t>
    </rPh>
    <rPh sb="8" eb="10">
      <t>ショウスウ</t>
    </rPh>
    <rPh sb="10" eb="11">
      <t>ケタ</t>
    </rPh>
    <phoneticPr fontId="12"/>
  </si>
  <si>
    <t>SD4020950</t>
  </si>
  <si>
    <t>発注計算式項目３小数桁</t>
    <rPh sb="2" eb="7">
      <t>ケイサンシキコウモク</t>
    </rPh>
    <rPh sb="8" eb="10">
      <t>ショウスウ</t>
    </rPh>
    <rPh sb="10" eb="11">
      <t>ケタ</t>
    </rPh>
    <phoneticPr fontId="12"/>
  </si>
  <si>
    <t>SD4020951</t>
  </si>
  <si>
    <t>発注計算式項目４小数桁</t>
    <rPh sb="2" eb="7">
      <t>ケイサンシキコウモク</t>
    </rPh>
    <rPh sb="8" eb="10">
      <t>ショウスウ</t>
    </rPh>
    <rPh sb="10" eb="11">
      <t>ケタ</t>
    </rPh>
    <phoneticPr fontId="12"/>
  </si>
  <si>
    <t>SD4020952</t>
  </si>
  <si>
    <t>発注計算式項目５小数桁</t>
    <rPh sb="2" eb="7">
      <t>ケイサンシキコウモク</t>
    </rPh>
    <rPh sb="8" eb="10">
      <t>ショウスウ</t>
    </rPh>
    <rPh sb="10" eb="11">
      <t>ケタ</t>
    </rPh>
    <phoneticPr fontId="12"/>
  </si>
  <si>
    <t>SD4020953</t>
  </si>
  <si>
    <t>発注数量小数桁</t>
    <rPh sb="2" eb="4">
      <t>スウリョウ</t>
    </rPh>
    <rPh sb="4" eb="6">
      <t>ショウスウ</t>
    </rPh>
    <rPh sb="6" eb="7">
      <t>ケタ</t>
    </rPh>
    <phoneticPr fontId="12"/>
  </si>
  <si>
    <t>SD4020954</t>
  </si>
  <si>
    <t>発注単価小数桁</t>
    <rPh sb="2" eb="4">
      <t>タンカ</t>
    </rPh>
    <rPh sb="4" eb="6">
      <t>ショウスウ</t>
    </rPh>
    <rPh sb="6" eb="7">
      <t>ケタ</t>
    </rPh>
    <phoneticPr fontId="12"/>
  </si>
  <si>
    <t>SD4020955</t>
  </si>
  <si>
    <t>入荷予定日</t>
    <rPh sb="0" eb="2">
      <t>ニュウカ</t>
    </rPh>
    <rPh sb="2" eb="4">
      <t>ヨテイ</t>
    </rPh>
    <rPh sb="4" eb="5">
      <t>ビ</t>
    </rPh>
    <phoneticPr fontId="12"/>
  </si>
  <si>
    <t>SD4021102</t>
  </si>
  <si>
    <t>SD4021104</t>
  </si>
  <si>
    <t>SD4021106</t>
  </si>
  <si>
    <t>発注明細按分行番号</t>
    <rPh sb="4" eb="6">
      <t>アンブン</t>
    </rPh>
    <phoneticPr fontId="12"/>
  </si>
  <si>
    <t>発注明細按分部門コード</t>
    <rPh sb="2" eb="4">
      <t>メイサイ</t>
    </rPh>
    <rPh sb="4" eb="6">
      <t>アンブン</t>
    </rPh>
    <rPh sb="6" eb="8">
      <t>ブモン</t>
    </rPh>
    <phoneticPr fontId="12"/>
  </si>
  <si>
    <t>発注明細按分任意項目コード</t>
    <rPh sb="6" eb="8">
      <t>ニンイ</t>
    </rPh>
    <rPh sb="8" eb="10">
      <t>コウモク</t>
    </rPh>
    <phoneticPr fontId="12"/>
  </si>
  <si>
    <t>発注明細按分消費税率種別</t>
    <rPh sb="2" eb="4">
      <t>メイサイ</t>
    </rPh>
    <rPh sb="4" eb="6">
      <t>アンブン</t>
    </rPh>
    <rPh sb="10" eb="12">
      <t>シュベツ</t>
    </rPh>
    <phoneticPr fontId="12"/>
  </si>
  <si>
    <t>発注明細按分消費税率</t>
    <rPh sb="2" eb="4">
      <t>メイサイ</t>
    </rPh>
    <rPh sb="4" eb="6">
      <t>アンブン</t>
    </rPh>
    <phoneticPr fontId="12"/>
  </si>
  <si>
    <t>発注明細按分申告書計算区分コード</t>
    <rPh sb="2" eb="6">
      <t>メイサイアンブン</t>
    </rPh>
    <rPh sb="6" eb="9">
      <t>シンコクショ</t>
    </rPh>
    <rPh sb="9" eb="11">
      <t>ケイサン</t>
    </rPh>
    <rPh sb="11" eb="13">
      <t>クブン</t>
    </rPh>
    <phoneticPr fontId="12"/>
  </si>
  <si>
    <t>発注明細按分金額</t>
    <rPh sb="2" eb="6">
      <t>メイサイアンブン</t>
    </rPh>
    <rPh sb="6" eb="8">
      <t>キンガク</t>
    </rPh>
    <phoneticPr fontId="12"/>
  </si>
  <si>
    <t>発注明細按分消費税額</t>
    <rPh sb="2" eb="6">
      <t>メイサイアンブン</t>
    </rPh>
    <rPh sb="6" eb="9">
      <t>ショウヒゼイ</t>
    </rPh>
    <rPh sb="9" eb="10">
      <t>ガク</t>
    </rPh>
    <phoneticPr fontId="12"/>
  </si>
  <si>
    <t>SD4020601</t>
  </si>
  <si>
    <t>発注伝票No.</t>
  </si>
  <si>
    <t>仕入先コード</t>
  </si>
  <si>
    <t>仕入先事業所名</t>
  </si>
  <si>
    <t>仕入先担当者</t>
  </si>
  <si>
    <t>SD4020613</t>
  </si>
  <si>
    <t>発注プロジェクトコード</t>
  </si>
  <si>
    <t>発注証憑No.１</t>
  </si>
  <si>
    <t>SD4020701</t>
  </si>
  <si>
    <t>発注証憑ファイルパス１</t>
  </si>
  <si>
    <t>発注証憑No.２</t>
  </si>
  <si>
    <t>発注証憑ファイルパス２</t>
  </si>
  <si>
    <t>発注証憑No.３</t>
  </si>
  <si>
    <t>発注証憑ファイルパス３</t>
  </si>
  <si>
    <t>発注証憑No.４</t>
  </si>
  <si>
    <t>発注証憑ファイルパス４</t>
  </si>
  <si>
    <t>発注証憑No.５</t>
  </si>
  <si>
    <t>発注証憑ファイルパス５</t>
  </si>
  <si>
    <t>SD4020937</t>
  </si>
  <si>
    <t>SD4020918</t>
  </si>
  <si>
    <t>発注消費税率種別</t>
  </si>
  <si>
    <t>発注消費税率</t>
  </si>
  <si>
    <t>SD4020922</t>
  </si>
  <si>
    <t>発注申告書計算区分コード</t>
  </si>
  <si>
    <t>SD4020923</t>
  </si>
  <si>
    <t>発注消費税自動計算</t>
  </si>
  <si>
    <t>SD4020924</t>
  </si>
  <si>
    <t>発注消費税端数処理</t>
  </si>
  <si>
    <t>発注金額</t>
  </si>
  <si>
    <t>SD4020933</t>
  </si>
  <si>
    <t>発注明細プロジェクトコード</t>
  </si>
  <si>
    <t>発注備考</t>
  </si>
  <si>
    <t>SD4020932</t>
  </si>
  <si>
    <t>SD4020942</t>
  </si>
  <si>
    <t>SD4020946</t>
  </si>
  <si>
    <t>SD4021101</t>
  </si>
  <si>
    <t>SD4031101</t>
  </si>
  <si>
    <t>SD4031102</t>
  </si>
  <si>
    <t>SD4031103</t>
  </si>
  <si>
    <t>SD4031104</t>
  </si>
  <si>
    <t>SD4031105</t>
  </si>
  <si>
    <t>SD4031106</t>
  </si>
  <si>
    <t>SD4031107</t>
  </si>
  <si>
    <t>SD4031108</t>
  </si>
  <si>
    <t>SD4031109</t>
  </si>
  <si>
    <t>SD4031110</t>
  </si>
  <si>
    <t>SD4031111</t>
  </si>
  <si>
    <t>SD4031116</t>
  </si>
  <si>
    <t>SD4031112</t>
  </si>
  <si>
    <t>SD4031117</t>
  </si>
  <si>
    <t>債務プロジェクトコード</t>
  </si>
  <si>
    <t>SD4031118</t>
  </si>
  <si>
    <t>SD4031119</t>
  </si>
  <si>
    <t>SD4031121</t>
  </si>
  <si>
    <t>SD4031113</t>
  </si>
  <si>
    <t>SD4031114</t>
  </si>
  <si>
    <t>SD4031115</t>
  </si>
  <si>
    <t>SD4031122</t>
  </si>
  <si>
    <t>SD4031123</t>
  </si>
  <si>
    <t>仕入プロジェクトコード</t>
  </si>
  <si>
    <t>SD4031124</t>
  </si>
  <si>
    <t>仕入工程／工種コード</t>
  </si>
  <si>
    <t>SD4031125</t>
  </si>
  <si>
    <t>SD4031126</t>
  </si>
  <si>
    <t>SD4031127</t>
  </si>
  <si>
    <t>SD4031128</t>
  </si>
  <si>
    <t>SD4031129</t>
  </si>
  <si>
    <t>SD4031130</t>
  </si>
  <si>
    <t>SD4031131</t>
  </si>
  <si>
    <t>SD4031201</t>
  </si>
  <si>
    <t>SD4031202</t>
  </si>
  <si>
    <t>SD4031203</t>
  </si>
  <si>
    <t>振込先銀行１コード</t>
  </si>
  <si>
    <t>SD4031204</t>
  </si>
  <si>
    <t>振込先支店１コード</t>
  </si>
  <si>
    <t>SD4031205</t>
  </si>
  <si>
    <t>預金種目１</t>
  </si>
  <si>
    <t>SD4031206</t>
  </si>
  <si>
    <t>口座番号１</t>
  </si>
  <si>
    <t>SD4031207</t>
  </si>
  <si>
    <t>口座名義１</t>
  </si>
  <si>
    <t>SD4031208</t>
  </si>
  <si>
    <t>口座名義カナ１</t>
  </si>
  <si>
    <t>SD4031209</t>
  </si>
  <si>
    <t>SD4031210</t>
  </si>
  <si>
    <t>SD4031211</t>
  </si>
  <si>
    <t>SD4031212</t>
  </si>
  <si>
    <t>支払プロジェクト１コード</t>
  </si>
  <si>
    <t>SD4031213</t>
  </si>
  <si>
    <t>SD4031214</t>
  </si>
  <si>
    <t>SD4031215</t>
  </si>
  <si>
    <t>SD4031221</t>
  </si>
  <si>
    <t>SD4031222</t>
  </si>
  <si>
    <t>SD4031223</t>
  </si>
  <si>
    <t>振込先銀行２コード</t>
  </si>
  <si>
    <t>SD4031224</t>
  </si>
  <si>
    <t>振込先支店２コード</t>
  </si>
  <si>
    <t>SD4031225</t>
  </si>
  <si>
    <t>預金種目２</t>
  </si>
  <si>
    <t>SD4031226</t>
  </si>
  <si>
    <t>口座番号２</t>
  </si>
  <si>
    <t>SD4031227</t>
  </si>
  <si>
    <t>口座名義２</t>
  </si>
  <si>
    <t>SD4031228</t>
  </si>
  <si>
    <t>口座名義カナ２</t>
  </si>
  <si>
    <t>SD4031229</t>
  </si>
  <si>
    <t>SD4031230</t>
  </si>
  <si>
    <t>SD4031231</t>
  </si>
  <si>
    <t>SD4031232</t>
  </si>
  <si>
    <t>支払プロジェクト２コード</t>
  </si>
  <si>
    <t>SD4031233</t>
  </si>
  <si>
    <t>SD4031234</t>
  </si>
  <si>
    <t>SD4031235</t>
  </si>
  <si>
    <t>SD4031241</t>
  </si>
  <si>
    <t>SD4031242</t>
  </si>
  <si>
    <t>SD4031243</t>
  </si>
  <si>
    <t>振込先銀行３コード</t>
  </si>
  <si>
    <t>SD4031244</t>
  </si>
  <si>
    <t>振込先支店３コード</t>
  </si>
  <si>
    <t>SD4031245</t>
  </si>
  <si>
    <t>預金種目３</t>
  </si>
  <si>
    <t>SD4031246</t>
  </si>
  <si>
    <t>口座番号３</t>
  </si>
  <si>
    <t>SD4031247</t>
  </si>
  <si>
    <t>口座名義３</t>
  </si>
  <si>
    <t>SD4031248</t>
  </si>
  <si>
    <t>口座名義カナ３</t>
  </si>
  <si>
    <t>SD4031249</t>
  </si>
  <si>
    <t>SD4031250</t>
  </si>
  <si>
    <t>SD4031251</t>
  </si>
  <si>
    <t>SD4031252</t>
  </si>
  <si>
    <t>支払プロジェクト３コード</t>
  </si>
  <si>
    <t>SD4031253</t>
  </si>
  <si>
    <t>SD4031254</t>
  </si>
  <si>
    <t>SD4031255</t>
  </si>
  <si>
    <t>SD4031261</t>
  </si>
  <si>
    <t>SD4031262</t>
  </si>
  <si>
    <t>SD4031263</t>
  </si>
  <si>
    <t>振込先銀行４コード</t>
  </si>
  <si>
    <t>SD4031264</t>
  </si>
  <si>
    <t>振込先支店４コード</t>
  </si>
  <si>
    <t>SD4031265</t>
  </si>
  <si>
    <t>預金種目４</t>
  </si>
  <si>
    <t>SD4031266</t>
  </si>
  <si>
    <t>口座番号４</t>
  </si>
  <si>
    <t>SD4031267</t>
  </si>
  <si>
    <t>口座名義４</t>
  </si>
  <si>
    <t>SD4031268</t>
  </si>
  <si>
    <t>口座名義カナ４</t>
  </si>
  <si>
    <t>SD4031269</t>
  </si>
  <si>
    <t>SD4031270</t>
  </si>
  <si>
    <t>SD4031271</t>
  </si>
  <si>
    <t>SD4031272</t>
  </si>
  <si>
    <t>支払プロジェクト４コード</t>
  </si>
  <si>
    <t>SD4031273</t>
  </si>
  <si>
    <t>SD4031274</t>
  </si>
  <si>
    <t>SD4031275</t>
  </si>
  <si>
    <t>SD4031281</t>
  </si>
  <si>
    <t>SD4031282</t>
  </si>
  <si>
    <t>SD4031283</t>
  </si>
  <si>
    <t>振込先銀行５コード</t>
  </si>
  <si>
    <t>SD4031284</t>
  </si>
  <si>
    <t>振込先支店５コード</t>
  </si>
  <si>
    <t>SD4031285</t>
  </si>
  <si>
    <t>預金種目５</t>
  </si>
  <si>
    <t>SD4031286</t>
  </si>
  <si>
    <t>口座番号５</t>
  </si>
  <si>
    <t>SD4031287</t>
  </si>
  <si>
    <t>口座名義５</t>
  </si>
  <si>
    <t>SD4031288</t>
  </si>
  <si>
    <t>口座名義カナ５</t>
  </si>
  <si>
    <t>SD4031289</t>
  </si>
  <si>
    <t>SD4031290</t>
  </si>
  <si>
    <t>SD4031291</t>
  </si>
  <si>
    <t>SD4031292</t>
  </si>
  <si>
    <t>支払プロジェクト５コード</t>
  </si>
  <si>
    <t>SD4031293</t>
  </si>
  <si>
    <t>SD4031294</t>
  </si>
  <si>
    <t>SD4031295</t>
  </si>
  <si>
    <t>SD4031301</t>
  </si>
  <si>
    <t>SD4031302</t>
  </si>
  <si>
    <t>SD4031303</t>
  </si>
  <si>
    <t>振込先銀行６コード</t>
  </si>
  <si>
    <t>SD4031304</t>
  </si>
  <si>
    <t>振込先支店６コード</t>
  </si>
  <si>
    <t>SD4031305</t>
  </si>
  <si>
    <t>預金種目６</t>
  </si>
  <si>
    <t>SD4031306</t>
  </si>
  <si>
    <t>口座番号６</t>
  </si>
  <si>
    <t>SD4031307</t>
  </si>
  <si>
    <t>口座名義６</t>
  </si>
  <si>
    <t>SD4031308</t>
  </si>
  <si>
    <t>口座名義カナ６</t>
  </si>
  <si>
    <t>SD4031309</t>
  </si>
  <si>
    <t>SD4031310</t>
  </si>
  <si>
    <t>SD4031311</t>
  </si>
  <si>
    <t>SD4031312</t>
  </si>
  <si>
    <t>支払プロジェクト６コード</t>
  </si>
  <si>
    <t>SD4031313</t>
  </si>
  <si>
    <t>SD4031314</t>
  </si>
  <si>
    <t>SD4031315</t>
  </si>
  <si>
    <t>SD4031321</t>
  </si>
  <si>
    <t>SD4031322</t>
  </si>
  <si>
    <t>SD4031323</t>
  </si>
  <si>
    <t>振込先銀行７コード</t>
  </si>
  <si>
    <t>SD4031324</t>
  </si>
  <si>
    <t>振込先支店７コード</t>
  </si>
  <si>
    <t>SD4031325</t>
  </si>
  <si>
    <t>預金種目７</t>
  </si>
  <si>
    <t>SD4031326</t>
  </si>
  <si>
    <t>口座番号７</t>
  </si>
  <si>
    <t>SD4031327</t>
  </si>
  <si>
    <t>口座名義７</t>
  </si>
  <si>
    <t>SD4031328</t>
  </si>
  <si>
    <t>口座名義カナ７</t>
  </si>
  <si>
    <t>SD4031329</t>
  </si>
  <si>
    <t>SD4031330</t>
  </si>
  <si>
    <t>SD4031331</t>
  </si>
  <si>
    <t>SD4031332</t>
  </si>
  <si>
    <t>支払プロジェクト７コード</t>
  </si>
  <si>
    <t>SD4031333</t>
  </si>
  <si>
    <t>SD4031334</t>
  </si>
  <si>
    <t>SD4031335</t>
  </si>
  <si>
    <t>SD4031341</t>
  </si>
  <si>
    <t>SD4031342</t>
  </si>
  <si>
    <t>SD4031343</t>
  </si>
  <si>
    <t>振込先銀行８コード</t>
  </si>
  <si>
    <t>SD4031344</t>
  </si>
  <si>
    <t>振込先支店８コード</t>
  </si>
  <si>
    <t>SD4031345</t>
  </si>
  <si>
    <t>預金種目８</t>
  </si>
  <si>
    <t>SD4031346</t>
  </si>
  <si>
    <t>口座番号８</t>
  </si>
  <si>
    <t>SD4031347</t>
  </si>
  <si>
    <t>口座名義８</t>
  </si>
  <si>
    <t>SD4031348</t>
  </si>
  <si>
    <t>口座名義カナ８</t>
  </si>
  <si>
    <t>SD4031349</t>
  </si>
  <si>
    <t>SD4031350</t>
  </si>
  <si>
    <t>SD4031351</t>
  </si>
  <si>
    <t>SD4031352</t>
  </si>
  <si>
    <t>支払プロジェクト８コード</t>
  </si>
  <si>
    <t>SD4031353</t>
  </si>
  <si>
    <t>SD4031354</t>
  </si>
  <si>
    <t>SD4031355</t>
  </si>
  <si>
    <t>SD4031361</t>
  </si>
  <si>
    <t>SD4031362</t>
  </si>
  <si>
    <t>SD4031363</t>
  </si>
  <si>
    <t>振込先銀行９コード</t>
  </si>
  <si>
    <t>SD4031364</t>
  </si>
  <si>
    <t>振込先支店９コード</t>
  </si>
  <si>
    <t>SD4031365</t>
  </si>
  <si>
    <t>預金種目９</t>
  </si>
  <si>
    <t>SD4031366</t>
  </si>
  <si>
    <t>口座番号９</t>
  </si>
  <si>
    <t>SD4031367</t>
  </si>
  <si>
    <t>口座名義９</t>
  </si>
  <si>
    <t>SD4031368</t>
  </si>
  <si>
    <t>口座名義カナ９</t>
  </si>
  <si>
    <t>SD4031369</t>
  </si>
  <si>
    <t>SD4031370</t>
  </si>
  <si>
    <t>SD4031371</t>
  </si>
  <si>
    <t>SD4031372</t>
  </si>
  <si>
    <t>支払プロジェクト９コード</t>
  </si>
  <si>
    <t>SD4031373</t>
  </si>
  <si>
    <t>SD4031374</t>
  </si>
  <si>
    <t>SD4031375</t>
  </si>
  <si>
    <t>SD4031381</t>
  </si>
  <si>
    <t>SD4031382</t>
  </si>
  <si>
    <t>SD4031383</t>
  </si>
  <si>
    <t>振込先銀行10コード</t>
  </si>
  <si>
    <t>SD4031384</t>
  </si>
  <si>
    <t>振込先支店10コード</t>
  </si>
  <si>
    <t>SD4031385</t>
  </si>
  <si>
    <t>預金種目10</t>
  </si>
  <si>
    <t>SD4031386</t>
  </si>
  <si>
    <t>口座番号10</t>
  </si>
  <si>
    <t>SD4031387</t>
  </si>
  <si>
    <t>口座名義10</t>
  </si>
  <si>
    <t>SD4031388</t>
  </si>
  <si>
    <t>口座名義カナ10</t>
  </si>
  <si>
    <t>SD4031389</t>
  </si>
  <si>
    <t>SD4031390</t>
  </si>
  <si>
    <t>SD4031391</t>
  </si>
  <si>
    <t>SD4031392</t>
  </si>
  <si>
    <t>支払プロジェクト10コード</t>
  </si>
  <si>
    <t>SD4031393</t>
  </si>
  <si>
    <t>支払工程／工種10コード</t>
  </si>
  <si>
    <t>SD4031394</t>
  </si>
  <si>
    <t>SD4031395</t>
  </si>
  <si>
    <t>SD4031401</t>
  </si>
  <si>
    <t>SD4031402</t>
  </si>
  <si>
    <t>SD4031403</t>
  </si>
  <si>
    <t>振込先銀行11コード</t>
  </si>
  <si>
    <t>SD4031404</t>
  </si>
  <si>
    <t>振込先支店11コード</t>
  </si>
  <si>
    <t>SD4031405</t>
  </si>
  <si>
    <t>預金種目11</t>
  </si>
  <si>
    <t>SD4031406</t>
  </si>
  <si>
    <t>口座番号11</t>
  </si>
  <si>
    <t>SD4031407</t>
  </si>
  <si>
    <t>口座名義11</t>
  </si>
  <si>
    <t>SD4031408</t>
  </si>
  <si>
    <t>口座名義カナ11</t>
  </si>
  <si>
    <t>SD4031409</t>
  </si>
  <si>
    <t>SD4031410</t>
  </si>
  <si>
    <t>SD4031411</t>
  </si>
  <si>
    <t>SD4031412</t>
  </si>
  <si>
    <t>支払プロジェクト11コード</t>
  </si>
  <si>
    <t>SD4031413</t>
  </si>
  <si>
    <t>支払工程／工種11コード</t>
  </si>
  <si>
    <t>SD4031414</t>
  </si>
  <si>
    <t>SD4031415</t>
  </si>
  <si>
    <t>SD4031421</t>
  </si>
  <si>
    <t>SD4031422</t>
  </si>
  <si>
    <t>SD4031423</t>
  </si>
  <si>
    <t>振込先銀行12コード</t>
  </si>
  <si>
    <t>SD4031424</t>
  </si>
  <si>
    <t>振込先支店12コード</t>
  </si>
  <si>
    <t>SD4031425</t>
  </si>
  <si>
    <t>預金種目12</t>
  </si>
  <si>
    <t>SD4031426</t>
  </si>
  <si>
    <t>口座番号12</t>
  </si>
  <si>
    <t>SD4031427</t>
  </si>
  <si>
    <t>口座名義12</t>
  </si>
  <si>
    <t>SD4031428</t>
  </si>
  <si>
    <t>口座名義カナ12</t>
  </si>
  <si>
    <t>SD4031429</t>
  </si>
  <si>
    <t>SD4031430</t>
  </si>
  <si>
    <t>SD4031431</t>
  </si>
  <si>
    <t>SD4031432</t>
  </si>
  <si>
    <t>支払プロジェクト12コード</t>
  </si>
  <si>
    <t>SD4031433</t>
  </si>
  <si>
    <t>支払工程／工種12コード</t>
  </si>
  <si>
    <t>SD4031434</t>
  </si>
  <si>
    <t>SD4031435</t>
  </si>
  <si>
    <t>SD4031601</t>
  </si>
  <si>
    <t>SD4031602</t>
  </si>
  <si>
    <t>SD4031611</t>
  </si>
  <si>
    <t>SD4031612</t>
  </si>
  <si>
    <t>SD4031621</t>
  </si>
  <si>
    <t>SD4031622</t>
  </si>
  <si>
    <t>SD4031631</t>
  </si>
  <si>
    <t>SD4031632</t>
  </si>
  <si>
    <t>SD4031641</t>
  </si>
  <si>
    <t>SD4031642</t>
  </si>
  <si>
    <t>SD4031842</t>
  </si>
  <si>
    <t>SD4031844</t>
  </si>
  <si>
    <t>SD4031845</t>
  </si>
  <si>
    <t>SD4031846</t>
  </si>
  <si>
    <t>SD4031847</t>
  </si>
  <si>
    <t>リレー元ＯＢＣｉＤ</t>
  </si>
  <si>
    <t>SD4031848</t>
  </si>
  <si>
    <t>SD4031849</t>
  </si>
  <si>
    <t>SD4031850</t>
  </si>
  <si>
    <t>SD4031811</t>
  </si>
  <si>
    <t>SD4031812</t>
  </si>
  <si>
    <t>SD4031814</t>
  </si>
  <si>
    <t>SD4031815</t>
  </si>
  <si>
    <t>SD4031816</t>
  </si>
  <si>
    <t>SD4031835</t>
  </si>
  <si>
    <t>SD4031836</t>
  </si>
  <si>
    <t>SD4031837</t>
  </si>
  <si>
    <t>SD4031838</t>
  </si>
  <si>
    <t>SD4031839</t>
  </si>
  <si>
    <t>SD4031817</t>
  </si>
  <si>
    <t>SD4031818</t>
  </si>
  <si>
    <t>SD4031819</t>
  </si>
  <si>
    <t>仕入消費税率種別</t>
  </si>
  <si>
    <t>SD4031820</t>
  </si>
  <si>
    <t>仕入消費税率</t>
  </si>
  <si>
    <t>SD4031821</t>
  </si>
  <si>
    <t>仕入申告書計算区分コード</t>
  </si>
  <si>
    <t>SD4031822</t>
  </si>
  <si>
    <t>仕入消費税自動計算</t>
  </si>
  <si>
    <t>SD4031823</t>
  </si>
  <si>
    <t>仕入消費税端数処理</t>
  </si>
  <si>
    <t>SD4031824</t>
  </si>
  <si>
    <t>仕入金額</t>
  </si>
  <si>
    <t>SD4031825</t>
  </si>
  <si>
    <t>SD4031826</t>
  </si>
  <si>
    <t>SD4031827</t>
  </si>
  <si>
    <t>SD4031828</t>
  </si>
  <si>
    <t>SD4031829</t>
  </si>
  <si>
    <t>SD4031831</t>
  </si>
  <si>
    <t>SD4031832</t>
  </si>
  <si>
    <t>仕入明細プロジェクトコード</t>
  </si>
  <si>
    <t>SD4031833</t>
  </si>
  <si>
    <t>仕入明細工程／工種コード</t>
  </si>
  <si>
    <t>SD4031834</t>
  </si>
  <si>
    <t>備考</t>
  </si>
  <si>
    <t>SD4031830</t>
  </si>
  <si>
    <t>SD4031841</t>
  </si>
  <si>
    <t>SD4031856</t>
  </si>
  <si>
    <t>SD4031857</t>
  </si>
  <si>
    <t>SD4031858</t>
  </si>
  <si>
    <t>SD4031859</t>
  </si>
  <si>
    <t>SD4031860</t>
  </si>
  <si>
    <t>SD4031861</t>
  </si>
  <si>
    <t>SD4031862</t>
  </si>
  <si>
    <t>SD4031863</t>
  </si>
  <si>
    <t>SD4031864</t>
  </si>
  <si>
    <t>SD4031865</t>
  </si>
  <si>
    <t>SD4032001</t>
  </si>
  <si>
    <t>仕入棚番No.</t>
  </si>
  <si>
    <t>SD4032003</t>
  </si>
  <si>
    <t>SD4032005</t>
  </si>
  <si>
    <t>SD4032006</t>
  </si>
  <si>
    <t>SD4032007</t>
  </si>
  <si>
    <t>SD4031901</t>
  </si>
  <si>
    <t>SD4031902</t>
  </si>
  <si>
    <t>仕入明細按分プロジェクトコード</t>
  </si>
  <si>
    <t>SD4031903</t>
  </si>
  <si>
    <t>仕入明細按分工程／工種コード</t>
  </si>
  <si>
    <t>SD4031904</t>
  </si>
  <si>
    <t>SD4031912</t>
  </si>
  <si>
    <t>SD4031905</t>
  </si>
  <si>
    <t>SD4031906</t>
  </si>
  <si>
    <t>SD4031907</t>
  </si>
  <si>
    <t>SD4031908</t>
  </si>
  <si>
    <t>SD4031909</t>
  </si>
  <si>
    <t>SD4031910</t>
  </si>
  <si>
    <t>SD4031911</t>
  </si>
  <si>
    <t>MM3160006</t>
  </si>
  <si>
    <t>SD3090005</t>
  </si>
  <si>
    <t>MM3140002</t>
  </si>
  <si>
    <t>MM3150006</t>
  </si>
  <si>
    <t>MM3150007</t>
  </si>
  <si>
    <t>MM3160004</t>
  </si>
  <si>
    <t>MM3160005</t>
  </si>
  <si>
    <t>MM3160007</t>
  </si>
  <si>
    <t>MM3160008</t>
  </si>
  <si>
    <t>MM3160009</t>
  </si>
  <si>
    <t>MM3160010</t>
  </si>
  <si>
    <t>MM3160011</t>
  </si>
  <si>
    <t>MM3160012</t>
  </si>
  <si>
    <t>MM3160013</t>
  </si>
  <si>
    <t>MM3160014</t>
  </si>
  <si>
    <t>MM3160015</t>
  </si>
  <si>
    <t>MM3160016</t>
  </si>
  <si>
    <t>MM3160017</t>
  </si>
  <si>
    <t>荷姿１－荷姿区分コード</t>
  </si>
  <si>
    <t>SD3010701</t>
  </si>
  <si>
    <t>荷姿１－基準荷姿区分コード</t>
  </si>
  <si>
    <t>SD3010702</t>
  </si>
  <si>
    <t>荷姿１－基準単位当り荷姿区分数</t>
  </si>
  <si>
    <t>SD3010703</t>
  </si>
  <si>
    <t>荷姿１－単位</t>
  </si>
  <si>
    <t>SD3010704</t>
  </si>
  <si>
    <t>荷姿１－内容</t>
  </si>
  <si>
    <t>SD3010705</t>
  </si>
  <si>
    <t>荷姿１－備考</t>
  </si>
  <si>
    <t>SD3010706</t>
  </si>
  <si>
    <t>荷姿２－荷姿区分コード</t>
  </si>
  <si>
    <t>SD3010707</t>
  </si>
  <si>
    <t>荷姿２－基準荷姿区分コード</t>
  </si>
  <si>
    <t>SD3010708</t>
  </si>
  <si>
    <t>荷姿２－基準単位当り荷姿区分数</t>
  </si>
  <si>
    <t>SD3010709</t>
  </si>
  <si>
    <t>荷姿２－単位</t>
  </si>
  <si>
    <t>SD3010710</t>
  </si>
  <si>
    <t>荷姿２－内容</t>
  </si>
  <si>
    <t>SD3010711</t>
  </si>
  <si>
    <t>荷姿２－備考</t>
  </si>
  <si>
    <t>SD3010712</t>
  </si>
  <si>
    <t>荷姿３－荷姿区分コード</t>
  </si>
  <si>
    <t>SD3010713</t>
  </si>
  <si>
    <t>荷姿３－基準荷姿区分コード</t>
  </si>
  <si>
    <t>SD3010714</t>
  </si>
  <si>
    <t>荷姿３－基準単位当り荷姿区分数</t>
  </si>
  <si>
    <t>SD3010715</t>
  </si>
  <si>
    <t>荷姿３－単位</t>
  </si>
  <si>
    <t>SD3010716</t>
  </si>
  <si>
    <t>荷姿３－内容</t>
  </si>
  <si>
    <t>SD3010717</t>
  </si>
  <si>
    <t>荷姿３－備考</t>
  </si>
  <si>
    <t>SD3010718</t>
  </si>
  <si>
    <t>荷姿４－荷姿区分コード</t>
  </si>
  <si>
    <t>SD3010719</t>
  </si>
  <si>
    <t>荷姿４－基準荷姿区分コード</t>
  </si>
  <si>
    <t>SD3010720</t>
  </si>
  <si>
    <t>荷姿４－基準単位当り荷姿区分数</t>
  </si>
  <si>
    <t>SD3010721</t>
  </si>
  <si>
    <t>荷姿４－単位</t>
  </si>
  <si>
    <t>SD3010722</t>
  </si>
  <si>
    <t>荷姿４－内容</t>
  </si>
  <si>
    <t>SD3010723</t>
  </si>
  <si>
    <t>荷姿４－備考</t>
  </si>
  <si>
    <t>SD3010724</t>
  </si>
  <si>
    <t>SD3010725</t>
  </si>
  <si>
    <t>SD3010726</t>
  </si>
  <si>
    <t>SD3080002</t>
  </si>
  <si>
    <t>SD3140004</t>
  </si>
  <si>
    <t>AR2015429</t>
  </si>
  <si>
    <t>SD2010803</t>
  </si>
  <si>
    <t>SD2010804</t>
  </si>
  <si>
    <t>SD2010805</t>
  </si>
  <si>
    <t>AR2010418</t>
  </si>
  <si>
    <t>SD2010901</t>
  </si>
  <si>
    <t>SD2010902</t>
  </si>
  <si>
    <t>SD2010903</t>
  </si>
  <si>
    <t>SD2010904</t>
  </si>
  <si>
    <t>AR2010008</t>
  </si>
  <si>
    <t>AR2010009</t>
  </si>
  <si>
    <t>AR2010010</t>
  </si>
  <si>
    <t>請求部門コード</t>
  </si>
  <si>
    <t>請求プロジェクトコード</t>
  </si>
  <si>
    <t>AR2010114</t>
  </si>
  <si>
    <t>SD4021001</t>
  </si>
  <si>
    <t>SD4021002</t>
  </si>
  <si>
    <t>SD4021003</t>
  </si>
  <si>
    <t>SD4021004</t>
  </si>
  <si>
    <t>SD4021012</t>
  </si>
  <si>
    <t>SD4021005</t>
  </si>
  <si>
    <t>SD4021006</t>
  </si>
  <si>
    <t>SD4021007</t>
  </si>
  <si>
    <t>SD4021008</t>
  </si>
  <si>
    <t>SD4021009</t>
  </si>
  <si>
    <t>SD4021010</t>
  </si>
  <si>
    <t>SD4021011</t>
  </si>
  <si>
    <t>AR2010503</t>
  </si>
  <si>
    <t>AR2010504</t>
  </si>
  <si>
    <t>AR2010505</t>
  </si>
  <si>
    <t>SD4032101</t>
  </si>
  <si>
    <t>振替元No.</t>
    <rPh sb="0" eb="2">
      <t>フリカエ</t>
    </rPh>
    <rPh sb="2" eb="3">
      <t>モト</t>
    </rPh>
    <phoneticPr fontId="2"/>
  </si>
  <si>
    <t>SD4032102</t>
  </si>
  <si>
    <t>振替元入金日付</t>
    <rPh sb="0" eb="2">
      <t>フリカエ</t>
    </rPh>
    <rPh sb="2" eb="3">
      <t>モト</t>
    </rPh>
    <rPh sb="3" eb="5">
      <t>ニュウキン</t>
    </rPh>
    <rPh sb="5" eb="7">
      <t>ヒヅケ</t>
    </rPh>
    <phoneticPr fontId="2"/>
  </si>
  <si>
    <t>SD4032103</t>
  </si>
  <si>
    <t>振替元入金先コード</t>
    <rPh sb="3" eb="5">
      <t>ニュウキン</t>
    </rPh>
    <rPh sb="5" eb="6">
      <t>サキ</t>
    </rPh>
    <phoneticPr fontId="2"/>
  </si>
  <si>
    <t>SD4032104</t>
  </si>
  <si>
    <t>振替元入金部門コード</t>
    <rPh sb="3" eb="5">
      <t>ニュウキン</t>
    </rPh>
    <rPh sb="5" eb="7">
      <t>ブモン</t>
    </rPh>
    <phoneticPr fontId="2"/>
  </si>
  <si>
    <t>SD4032105</t>
  </si>
  <si>
    <t>SD4032106</t>
  </si>
  <si>
    <t>振替元明細行番号</t>
    <rPh sb="3" eb="5">
      <t>メイサイ</t>
    </rPh>
    <rPh sb="5" eb="8">
      <t>ギョウバンゴウ</t>
    </rPh>
    <phoneticPr fontId="2"/>
  </si>
  <si>
    <t>SD4032107</t>
  </si>
  <si>
    <t>控除部門コード</t>
    <rPh sb="0" eb="2">
      <t>コウジョ</t>
    </rPh>
    <rPh sb="2" eb="4">
      <t>ブモン</t>
    </rPh>
    <phoneticPr fontId="2"/>
  </si>
  <si>
    <t>SD4032111</t>
  </si>
  <si>
    <t>控除プロジェクトコード</t>
    <rPh sb="0" eb="2">
      <t>コウジョ</t>
    </rPh>
    <phoneticPr fontId="2"/>
  </si>
  <si>
    <t>SD4032112</t>
  </si>
  <si>
    <t>SD4032113</t>
  </si>
  <si>
    <t>SD4032114</t>
  </si>
  <si>
    <t>SD4032115</t>
  </si>
  <si>
    <t>SD4032116</t>
  </si>
  <si>
    <t>SD4032117</t>
  </si>
  <si>
    <t>SD4020272</t>
  </si>
  <si>
    <t>入金先３コード</t>
  </si>
  <si>
    <t>入金先４コード</t>
  </si>
  <si>
    <t>入金先５コード</t>
  </si>
  <si>
    <t>入金先６コード</t>
  </si>
  <si>
    <t>入金先７コード</t>
  </si>
  <si>
    <t>入金先８コード</t>
  </si>
  <si>
    <t>入金先９コード</t>
  </si>
  <si>
    <t>入金先10コード</t>
  </si>
  <si>
    <t>入金先11コード</t>
  </si>
  <si>
    <t>入金先12コード</t>
  </si>
  <si>
    <t>支払先３コード</t>
  </si>
  <si>
    <t>支払先４コード</t>
  </si>
  <si>
    <t>支払先５コード</t>
  </si>
  <si>
    <t>支払先６コード</t>
  </si>
  <si>
    <t>支払先７コード</t>
  </si>
  <si>
    <t>支払先８コード</t>
  </si>
  <si>
    <t>支払先９コード</t>
  </si>
  <si>
    <t>支払先10コード</t>
  </si>
  <si>
    <t>支払先11コード</t>
  </si>
  <si>
    <t>支払先12コード</t>
  </si>
  <si>
    <t>SD2010704</t>
  </si>
  <si>
    <t>SD3010313</t>
  </si>
  <si>
    <t>SD3010414</t>
  </si>
  <si>
    <t>区切</t>
    <rPh sb="0" eb="2">
      <t>クギ</t>
    </rPh>
    <phoneticPr fontId="2"/>
  </si>
  <si>
    <t>SD4050000</t>
  </si>
  <si>
    <t>SD4050001</t>
  </si>
  <si>
    <t>SD4050002</t>
  </si>
  <si>
    <t>SD4050003</t>
  </si>
  <si>
    <t>SD4050004</t>
  </si>
  <si>
    <t>SD4050005</t>
  </si>
  <si>
    <t>得意先コード</t>
    <rPh sb="0" eb="3">
      <t>トクイサキ</t>
    </rPh>
    <phoneticPr fontId="2"/>
  </si>
  <si>
    <t>SD4050006</t>
  </si>
  <si>
    <t>得意先名</t>
    <rPh sb="0" eb="3">
      <t>トクイサキ</t>
    </rPh>
    <rPh sb="3" eb="4">
      <t>メイ</t>
    </rPh>
    <phoneticPr fontId="2"/>
  </si>
  <si>
    <t>SD4050007</t>
  </si>
  <si>
    <t>得意先事業所名</t>
    <rPh sb="0" eb="3">
      <t>トクイサキ</t>
    </rPh>
    <phoneticPr fontId="2"/>
  </si>
  <si>
    <t>SD4050008</t>
  </si>
  <si>
    <t>得意先担当者</t>
    <rPh sb="0" eb="3">
      <t>トクイサキ</t>
    </rPh>
    <rPh sb="3" eb="6">
      <t>タントウシャ</t>
    </rPh>
    <phoneticPr fontId="2"/>
  </si>
  <si>
    <t>SD4050010</t>
  </si>
  <si>
    <t>請求先コード</t>
    <rPh sb="0" eb="2">
      <t>セイキュウ</t>
    </rPh>
    <rPh sb="2" eb="3">
      <t>サキ</t>
    </rPh>
    <phoneticPr fontId="2"/>
  </si>
  <si>
    <t>SD4050011</t>
  </si>
  <si>
    <t>SD4050014</t>
  </si>
  <si>
    <t>債権区分</t>
    <rPh sb="0" eb="2">
      <t>サイケン</t>
    </rPh>
    <rPh sb="2" eb="4">
      <t>クブン</t>
    </rPh>
    <phoneticPr fontId="2"/>
  </si>
  <si>
    <t>SD4050015</t>
  </si>
  <si>
    <t>SD4050017</t>
  </si>
  <si>
    <t>SD4050018</t>
  </si>
  <si>
    <t>SD4050019</t>
  </si>
  <si>
    <t>SD4050020</t>
  </si>
  <si>
    <t>SD4050021</t>
  </si>
  <si>
    <t>部門コード</t>
    <rPh sb="0" eb="2">
      <t>ブモン</t>
    </rPh>
    <phoneticPr fontId="2"/>
  </si>
  <si>
    <t>SD4050022</t>
  </si>
  <si>
    <t>担当者コード</t>
    <rPh sb="0" eb="3">
      <t>タントウシャ</t>
    </rPh>
    <phoneticPr fontId="2"/>
  </si>
  <si>
    <t>SD4050023</t>
  </si>
  <si>
    <t>SD4050024</t>
  </si>
  <si>
    <t>SD4050025</t>
  </si>
  <si>
    <t>SD4050026</t>
  </si>
  <si>
    <t>SD4050027</t>
  </si>
  <si>
    <t>SD4050028</t>
  </si>
  <si>
    <t>直送先コード</t>
    <rPh sb="0" eb="2">
      <t>チョクソウ</t>
    </rPh>
    <rPh sb="2" eb="3">
      <t>サキ</t>
    </rPh>
    <phoneticPr fontId="2"/>
  </si>
  <si>
    <t>SD4050029</t>
  </si>
  <si>
    <t>送付先名</t>
    <rPh sb="0" eb="3">
      <t>ソウフサキ</t>
    </rPh>
    <rPh sb="3" eb="4">
      <t>メイ</t>
    </rPh>
    <phoneticPr fontId="2"/>
  </si>
  <si>
    <t>SD4050033</t>
  </si>
  <si>
    <t>送付先事業所名</t>
    <rPh sb="0" eb="3">
      <t>ソウフサキ</t>
    </rPh>
    <rPh sb="3" eb="6">
      <t>ジギョウショ</t>
    </rPh>
    <rPh sb="6" eb="7">
      <t>メイ</t>
    </rPh>
    <phoneticPr fontId="2"/>
  </si>
  <si>
    <t>SD4050034</t>
  </si>
  <si>
    <t>送付先部署</t>
    <rPh sb="0" eb="3">
      <t>ソウフサキ</t>
    </rPh>
    <rPh sb="3" eb="5">
      <t>ブショ</t>
    </rPh>
    <phoneticPr fontId="2"/>
  </si>
  <si>
    <t>SD4050035</t>
  </si>
  <si>
    <t>SD4050036</t>
  </si>
  <si>
    <t>送付先敬称</t>
    <rPh sb="0" eb="3">
      <t>ソウフサキ</t>
    </rPh>
    <rPh sb="3" eb="5">
      <t>ケイショウ</t>
    </rPh>
    <phoneticPr fontId="2"/>
  </si>
  <si>
    <t>SD4050037</t>
  </si>
  <si>
    <t>送付先郵便番号</t>
    <rPh sb="0" eb="3">
      <t>ソウフサキ</t>
    </rPh>
    <rPh sb="3" eb="7">
      <t>ユウビンバンゴウ</t>
    </rPh>
    <phoneticPr fontId="2"/>
  </si>
  <si>
    <t>SD4050038</t>
  </si>
  <si>
    <t>送付先都道府県</t>
    <rPh sb="0" eb="3">
      <t>ソウフサキ</t>
    </rPh>
    <rPh sb="3" eb="7">
      <t>トドウフケン</t>
    </rPh>
    <phoneticPr fontId="2"/>
  </si>
  <si>
    <t>SD4050039</t>
  </si>
  <si>
    <t>送付先市区町村</t>
    <rPh sb="0" eb="3">
      <t>ソウフサキ</t>
    </rPh>
    <rPh sb="3" eb="5">
      <t>シク</t>
    </rPh>
    <rPh sb="5" eb="7">
      <t>チョウソン</t>
    </rPh>
    <phoneticPr fontId="2"/>
  </si>
  <si>
    <t>SD4050040</t>
  </si>
  <si>
    <t>SD4050041</t>
  </si>
  <si>
    <t>送付先ビル等</t>
    <rPh sb="5" eb="6">
      <t>トウ</t>
    </rPh>
    <phoneticPr fontId="2"/>
  </si>
  <si>
    <t>SD4050042</t>
  </si>
  <si>
    <t>送付先電話番号</t>
    <rPh sb="0" eb="3">
      <t>ソウフサキ</t>
    </rPh>
    <rPh sb="3" eb="5">
      <t>デンワ</t>
    </rPh>
    <rPh sb="5" eb="7">
      <t>バンゴウ</t>
    </rPh>
    <phoneticPr fontId="2"/>
  </si>
  <si>
    <t>SD4050043</t>
  </si>
  <si>
    <t>送付先FAX番号</t>
    <rPh sb="0" eb="3">
      <t>ソウフサキ</t>
    </rPh>
    <rPh sb="6" eb="8">
      <t>バンゴウ</t>
    </rPh>
    <phoneticPr fontId="2"/>
  </si>
  <si>
    <t>SD4050044</t>
  </si>
  <si>
    <t>SD4050045</t>
  </si>
  <si>
    <t>SD4050046</t>
  </si>
  <si>
    <t>SD4050047</t>
  </si>
  <si>
    <t>SD4050201</t>
  </si>
  <si>
    <t>売上区分</t>
    <rPh sb="0" eb="2">
      <t>ウリアゲ</t>
    </rPh>
    <rPh sb="2" eb="4">
      <t>クブン</t>
    </rPh>
    <phoneticPr fontId="2"/>
  </si>
  <si>
    <t>SD4050202</t>
  </si>
  <si>
    <t>商品コード種類</t>
    <rPh sb="0" eb="2">
      <t>ショウヒン</t>
    </rPh>
    <rPh sb="5" eb="7">
      <t>シュルイ</t>
    </rPh>
    <phoneticPr fontId="2"/>
  </si>
  <si>
    <t>SD4050203</t>
  </si>
  <si>
    <t>商品コード</t>
    <rPh sb="0" eb="2">
      <t>ショウヒン</t>
    </rPh>
    <phoneticPr fontId="2"/>
  </si>
  <si>
    <t>SD4050204</t>
  </si>
  <si>
    <t>商品名</t>
    <rPh sb="0" eb="3">
      <t>ショウヒンメイ</t>
    </rPh>
    <phoneticPr fontId="2"/>
  </si>
  <si>
    <t>SD4050205</t>
  </si>
  <si>
    <t>商品名２</t>
    <rPh sb="0" eb="3">
      <t>ショウヒンメイ</t>
    </rPh>
    <phoneticPr fontId="2"/>
  </si>
  <si>
    <t>SD4050206</t>
  </si>
  <si>
    <t>商品名３</t>
    <rPh sb="0" eb="3">
      <t>ショウヒンメイ</t>
    </rPh>
    <phoneticPr fontId="2"/>
  </si>
  <si>
    <t>SD4050207</t>
  </si>
  <si>
    <t>バリエーションコード種類</t>
    <rPh sb="10" eb="12">
      <t>シュルイ</t>
    </rPh>
    <phoneticPr fontId="2"/>
  </si>
  <si>
    <t>SD4050208</t>
  </si>
  <si>
    <t>SD4050209</t>
  </si>
  <si>
    <t>荷姿コード</t>
    <rPh sb="0" eb="2">
      <t>ニスガタ</t>
    </rPh>
    <phoneticPr fontId="2"/>
  </si>
  <si>
    <t>SD4050210</t>
  </si>
  <si>
    <t>販売取引コード</t>
    <rPh sb="0" eb="2">
      <t>ハンバイ</t>
    </rPh>
    <rPh sb="2" eb="4">
      <t>トリヒキ</t>
    </rPh>
    <phoneticPr fontId="2"/>
  </si>
  <si>
    <t>SD4050211</t>
  </si>
  <si>
    <t>注文No.</t>
    <rPh sb="0" eb="2">
      <t>チュウモン</t>
    </rPh>
    <phoneticPr fontId="2"/>
  </si>
  <si>
    <t>SD4050212</t>
  </si>
  <si>
    <t>倉庫コード</t>
    <rPh sb="0" eb="2">
      <t>ソウコ</t>
    </rPh>
    <phoneticPr fontId="2"/>
  </si>
  <si>
    <t>SD4050244</t>
  </si>
  <si>
    <t>入数</t>
    <rPh sb="0" eb="2">
      <t>イリスウ</t>
    </rPh>
    <phoneticPr fontId="2"/>
  </si>
  <si>
    <t>SD4050213</t>
  </si>
  <si>
    <t>入数２</t>
    <rPh sb="0" eb="2">
      <t>イリスウ</t>
    </rPh>
    <phoneticPr fontId="2"/>
  </si>
  <si>
    <t>SD4050214</t>
  </si>
  <si>
    <t>箱数</t>
    <rPh sb="0" eb="2">
      <t>ハコスウ</t>
    </rPh>
    <phoneticPr fontId="2"/>
  </si>
  <si>
    <t>SD4050215</t>
  </si>
  <si>
    <t>計算式項目１</t>
    <rPh sb="0" eb="5">
      <t>ケイサンシキコウモク</t>
    </rPh>
    <phoneticPr fontId="2"/>
  </si>
  <si>
    <t>SD4050239</t>
  </si>
  <si>
    <t>計算式項目２</t>
    <rPh sb="0" eb="5">
      <t>ケイサンシキコウモク</t>
    </rPh>
    <phoneticPr fontId="2"/>
  </si>
  <si>
    <t>SD4050240</t>
  </si>
  <si>
    <t>計算式項目３</t>
    <rPh sb="0" eb="5">
      <t>ケイサンシキコウモク</t>
    </rPh>
    <phoneticPr fontId="2"/>
  </si>
  <si>
    <t>SD4050241</t>
  </si>
  <si>
    <t>計算式項目４</t>
    <rPh sb="0" eb="5">
      <t>ケイサンシキコウモク</t>
    </rPh>
    <phoneticPr fontId="2"/>
  </si>
  <si>
    <t>SD4050242</t>
  </si>
  <si>
    <t>計算式項目５</t>
    <rPh sb="0" eb="5">
      <t>ケイサンシキコウモク</t>
    </rPh>
    <phoneticPr fontId="2"/>
  </si>
  <si>
    <t>SD4050243</t>
  </si>
  <si>
    <t>数量</t>
    <rPh sb="0" eb="2">
      <t>スウリョウ</t>
    </rPh>
    <phoneticPr fontId="2"/>
  </si>
  <si>
    <t>SD4050216</t>
  </si>
  <si>
    <t>単位</t>
    <rPh sb="0" eb="2">
      <t>タンイ</t>
    </rPh>
    <phoneticPr fontId="2"/>
  </si>
  <si>
    <t>SD4050217</t>
  </si>
  <si>
    <t>仕切り元値</t>
    <rPh sb="0" eb="2">
      <t>シキ</t>
    </rPh>
    <phoneticPr fontId="2"/>
  </si>
  <si>
    <t>SD4050218</t>
  </si>
  <si>
    <t>仕切り率</t>
  </si>
  <si>
    <t>SD4050219</t>
  </si>
  <si>
    <t>単価</t>
    <rPh sb="0" eb="2">
      <t>タンカ</t>
    </rPh>
    <phoneticPr fontId="2"/>
  </si>
  <si>
    <t>SD4050220</t>
  </si>
  <si>
    <t>単位原価</t>
  </si>
  <si>
    <t>SD4050221</t>
  </si>
  <si>
    <t>消費税率種別</t>
  </si>
  <si>
    <t>SD4050222</t>
  </si>
  <si>
    <t>消費税率</t>
  </si>
  <si>
    <t>SD4050223</t>
  </si>
  <si>
    <t>申告書計算区分コード</t>
  </si>
  <si>
    <t>消費税自動計算</t>
  </si>
  <si>
    <t>SD4050225</t>
  </si>
  <si>
    <t>消費税端数処理</t>
  </si>
  <si>
    <t>SD4050226</t>
  </si>
  <si>
    <t>SD4050238</t>
  </si>
  <si>
    <t>金額</t>
  </si>
  <si>
    <t>SD4050227</t>
  </si>
  <si>
    <t>消費税額</t>
    <rPh sb="3" eb="4">
      <t>ガク</t>
    </rPh>
    <phoneticPr fontId="2"/>
  </si>
  <si>
    <t>SD4050228</t>
  </si>
  <si>
    <t>SD4050229</t>
  </si>
  <si>
    <t>SD4050230</t>
  </si>
  <si>
    <t>SD4050231</t>
  </si>
  <si>
    <t>原価</t>
  </si>
  <si>
    <t>SD4050232</t>
  </si>
  <si>
    <t>明細部門コード</t>
    <rPh sb="0" eb="2">
      <t>メイサイ</t>
    </rPh>
    <rPh sb="2" eb="4">
      <t>ブモン</t>
    </rPh>
    <phoneticPr fontId="2"/>
  </si>
  <si>
    <t>SD4050234</t>
  </si>
  <si>
    <t>明細担当者コード</t>
    <rPh sb="2" eb="5">
      <t>タントウシャ</t>
    </rPh>
    <phoneticPr fontId="2"/>
  </si>
  <si>
    <t>SD4050235</t>
  </si>
  <si>
    <t>SD4050236</t>
  </si>
  <si>
    <t>SD4050237</t>
  </si>
  <si>
    <t>SD4050266</t>
  </si>
  <si>
    <t>SD4050267</t>
  </si>
  <si>
    <t>SD4050268</t>
  </si>
  <si>
    <t>SD4050269</t>
  </si>
  <si>
    <t>SD4050276</t>
  </si>
  <si>
    <t>SD4050277</t>
  </si>
  <si>
    <t>SD4050233</t>
  </si>
  <si>
    <t>SD4050250</t>
  </si>
  <si>
    <t>SD4050251</t>
  </si>
  <si>
    <t>SD4050252</t>
  </si>
  <si>
    <t>SD4050253</t>
  </si>
  <si>
    <t>入数小数桁</t>
    <rPh sb="0" eb="2">
      <t>イリスウ</t>
    </rPh>
    <rPh sb="2" eb="4">
      <t>ショウスウ</t>
    </rPh>
    <rPh sb="4" eb="5">
      <t>ケタ</t>
    </rPh>
    <phoneticPr fontId="2"/>
  </si>
  <si>
    <t>SD4050254</t>
  </si>
  <si>
    <t>入数２小数桁</t>
    <rPh sb="0" eb="2">
      <t>イリスウ</t>
    </rPh>
    <rPh sb="3" eb="5">
      <t>ショウスウ</t>
    </rPh>
    <rPh sb="5" eb="6">
      <t>ケタ</t>
    </rPh>
    <phoneticPr fontId="2"/>
  </si>
  <si>
    <t>SD4050255</t>
  </si>
  <si>
    <t>箱数小数桁</t>
    <rPh sb="0" eb="2">
      <t>ハコスウ</t>
    </rPh>
    <rPh sb="2" eb="4">
      <t>ショウスウ</t>
    </rPh>
    <rPh sb="4" eb="5">
      <t>ケタ</t>
    </rPh>
    <phoneticPr fontId="2"/>
  </si>
  <si>
    <t>SD4050256</t>
  </si>
  <si>
    <t>計算式項目１小数桁</t>
    <rPh sb="0" eb="5">
      <t>ケイサンシキコウモク</t>
    </rPh>
    <rPh sb="6" eb="8">
      <t>ショウスウ</t>
    </rPh>
    <rPh sb="8" eb="9">
      <t>ケタ</t>
    </rPh>
    <phoneticPr fontId="2"/>
  </si>
  <si>
    <t>SD4050257</t>
  </si>
  <si>
    <t>計算式項目２小数桁</t>
    <rPh sb="0" eb="5">
      <t>ケイサンシキコウモク</t>
    </rPh>
    <rPh sb="6" eb="8">
      <t>ショウスウ</t>
    </rPh>
    <rPh sb="8" eb="9">
      <t>ケタ</t>
    </rPh>
    <phoneticPr fontId="2"/>
  </si>
  <si>
    <t>SD4050258</t>
  </si>
  <si>
    <t>計算式項目３小数桁</t>
    <rPh sb="0" eb="5">
      <t>ケイサンシキコウモク</t>
    </rPh>
    <rPh sb="6" eb="8">
      <t>ショウスウ</t>
    </rPh>
    <rPh sb="8" eb="9">
      <t>ケタ</t>
    </rPh>
    <phoneticPr fontId="2"/>
  </si>
  <si>
    <t>SD4050259</t>
  </si>
  <si>
    <t>計算式項目４小数桁</t>
    <rPh sb="0" eb="5">
      <t>ケイサンシキコウモク</t>
    </rPh>
    <rPh sb="6" eb="8">
      <t>ショウスウ</t>
    </rPh>
    <rPh sb="8" eb="9">
      <t>ケタ</t>
    </rPh>
    <phoneticPr fontId="2"/>
  </si>
  <si>
    <t>SD4050260</t>
  </si>
  <si>
    <t>計算式項目５小数桁</t>
    <rPh sb="0" eb="5">
      <t>ケイサンシキコウモク</t>
    </rPh>
    <rPh sb="6" eb="8">
      <t>ショウスウ</t>
    </rPh>
    <rPh sb="8" eb="9">
      <t>ケタ</t>
    </rPh>
    <phoneticPr fontId="2"/>
  </si>
  <si>
    <t>SD4050261</t>
  </si>
  <si>
    <t>数量小数桁</t>
    <rPh sb="0" eb="2">
      <t>スウリョウ</t>
    </rPh>
    <rPh sb="2" eb="4">
      <t>ショウスウ</t>
    </rPh>
    <rPh sb="4" eb="5">
      <t>ケタ</t>
    </rPh>
    <phoneticPr fontId="2"/>
  </si>
  <si>
    <t>SD4050262</t>
  </si>
  <si>
    <t>単価小数桁</t>
    <rPh sb="0" eb="2">
      <t>タンカ</t>
    </rPh>
    <rPh sb="2" eb="4">
      <t>ショウスウ</t>
    </rPh>
    <rPh sb="4" eb="5">
      <t>ケタ</t>
    </rPh>
    <phoneticPr fontId="2"/>
  </si>
  <si>
    <t>SD4050263</t>
  </si>
  <si>
    <t>単位原価小数桁</t>
    <rPh sb="4" eb="6">
      <t>ショウスウ</t>
    </rPh>
    <rPh sb="6" eb="7">
      <t>ケタ</t>
    </rPh>
    <phoneticPr fontId="2"/>
  </si>
  <si>
    <t>SD4050264</t>
  </si>
  <si>
    <t>売単価小数桁</t>
    <rPh sb="0" eb="3">
      <t>バイタンカ</t>
    </rPh>
    <rPh sb="3" eb="5">
      <t>ショウスウ</t>
    </rPh>
    <rPh sb="5" eb="6">
      <t>ケタ</t>
    </rPh>
    <phoneticPr fontId="2"/>
  </si>
  <si>
    <t>SD4050265</t>
  </si>
  <si>
    <t>SD4050285</t>
  </si>
  <si>
    <t>SD4050286</t>
  </si>
  <si>
    <t>SD4050287</t>
  </si>
  <si>
    <t>付箋色</t>
  </si>
  <si>
    <t>SD4050101</t>
  </si>
  <si>
    <t>付箋メモ</t>
  </si>
  <si>
    <t>SD4050102</t>
  </si>
  <si>
    <t>明細按分行番号</t>
    <rPh sb="2" eb="4">
      <t>アンブン</t>
    </rPh>
    <phoneticPr fontId="2"/>
  </si>
  <si>
    <t>SD4050301</t>
  </si>
  <si>
    <t>明細按分部門コード</t>
    <rPh sb="0" eb="2">
      <t>メイサイ</t>
    </rPh>
    <rPh sb="2" eb="4">
      <t>アンブン</t>
    </rPh>
    <rPh sb="4" eb="6">
      <t>ブモン</t>
    </rPh>
    <phoneticPr fontId="2"/>
  </si>
  <si>
    <t>SD4050302</t>
  </si>
  <si>
    <t>明細按分プロジェクトコード</t>
  </si>
  <si>
    <t>SD4050303</t>
  </si>
  <si>
    <t>SD4050304</t>
  </si>
  <si>
    <t>SD4050312</t>
  </si>
  <si>
    <t>明細按分消費税率種別</t>
    <rPh sb="0" eb="2">
      <t>メイサイ</t>
    </rPh>
    <rPh sb="2" eb="4">
      <t>アンブン</t>
    </rPh>
    <rPh sb="8" eb="10">
      <t>シュベツ</t>
    </rPh>
    <phoneticPr fontId="2"/>
  </si>
  <si>
    <t>SD4050305</t>
  </si>
  <si>
    <t>明細按分消費税率</t>
    <rPh sb="0" eb="2">
      <t>メイサイ</t>
    </rPh>
    <rPh sb="2" eb="4">
      <t>アンブン</t>
    </rPh>
    <phoneticPr fontId="2"/>
  </si>
  <si>
    <t>SD4050306</t>
  </si>
  <si>
    <t>明細按分申告書計算区分コード</t>
    <rPh sb="0" eb="4">
      <t>メイサイアンブン</t>
    </rPh>
    <rPh sb="4" eb="7">
      <t>シンコクショ</t>
    </rPh>
    <rPh sb="7" eb="9">
      <t>ケイサン</t>
    </rPh>
    <rPh sb="9" eb="11">
      <t>クブン</t>
    </rPh>
    <phoneticPr fontId="2"/>
  </si>
  <si>
    <t>SD4050307</t>
  </si>
  <si>
    <t>明細按分金額</t>
    <rPh sb="0" eb="4">
      <t>メイサイアンブン</t>
    </rPh>
    <rPh sb="4" eb="6">
      <t>キンガク</t>
    </rPh>
    <phoneticPr fontId="2"/>
  </si>
  <si>
    <t>SD4050308</t>
  </si>
  <si>
    <t>明細按分消費税額</t>
    <rPh sb="0" eb="4">
      <t>メイサイアンブン</t>
    </rPh>
    <rPh sb="4" eb="7">
      <t>ショウヒゼイ</t>
    </rPh>
    <rPh sb="7" eb="8">
      <t>ガク</t>
    </rPh>
    <phoneticPr fontId="2"/>
  </si>
  <si>
    <t>SD4050309</t>
  </si>
  <si>
    <t>SD4050310</t>
  </si>
  <si>
    <t>SD4050311</t>
  </si>
  <si>
    <t>帳票通貨コード</t>
    <rPh sb="0" eb="4">
      <t>チョウヒョウツウカ</t>
    </rPh>
    <phoneticPr fontId="36"/>
  </si>
  <si>
    <t>SD3010509</t>
  </si>
  <si>
    <t>販売取引通貨コード</t>
    <rPh sb="0" eb="2">
      <t>ハンバイ</t>
    </rPh>
    <rPh sb="2" eb="4">
      <t>トリヒキ</t>
    </rPh>
    <rPh sb="4" eb="6">
      <t>ツウカ</t>
    </rPh>
    <phoneticPr fontId="0"/>
  </si>
  <si>
    <t>SD3080006</t>
  </si>
  <si>
    <t>取引通貨コード</t>
    <rPh sb="0" eb="2">
      <t>トリヒキ</t>
    </rPh>
    <rPh sb="2" eb="4">
      <t>ツウカ</t>
    </rPh>
    <phoneticPr fontId="36"/>
  </si>
  <si>
    <t>SD3140006</t>
  </si>
  <si>
    <t>消費税額</t>
    <rPh sb="3" eb="4">
      <t>ガク</t>
    </rPh>
    <phoneticPr fontId="25"/>
  </si>
  <si>
    <t>金額（国内）</t>
    <rPh sb="3" eb="5">
      <t>コクナイ</t>
    </rPh>
    <phoneticPr fontId="4"/>
  </si>
  <si>
    <t>消費税額（国内）</t>
    <rPh sb="3" eb="4">
      <t>ガク</t>
    </rPh>
    <rPh sb="5" eb="7">
      <t>コクナイ</t>
    </rPh>
    <phoneticPr fontId="4"/>
  </si>
  <si>
    <t>期間合計金額</t>
    <rPh sb="0" eb="2">
      <t>キカン</t>
    </rPh>
    <rPh sb="2" eb="4">
      <t>ゴウケイ</t>
    </rPh>
    <rPh sb="4" eb="6">
      <t>キンガク</t>
    </rPh>
    <phoneticPr fontId="4"/>
  </si>
  <si>
    <t>期間合計消費税額</t>
    <rPh sb="0" eb="2">
      <t>キカン</t>
    </rPh>
    <rPh sb="2" eb="4">
      <t>ゴウケイ</t>
    </rPh>
    <rPh sb="4" eb="7">
      <t>ショウヒゼイ</t>
    </rPh>
    <rPh sb="7" eb="8">
      <t>ガク</t>
    </rPh>
    <phoneticPr fontId="25"/>
  </si>
  <si>
    <t>期間合計金額（国内）</t>
    <rPh sb="0" eb="2">
      <t>キカン</t>
    </rPh>
    <rPh sb="2" eb="4">
      <t>ゴウケイ</t>
    </rPh>
    <rPh sb="4" eb="6">
      <t>キンガク</t>
    </rPh>
    <rPh sb="7" eb="9">
      <t>コクナイ</t>
    </rPh>
    <phoneticPr fontId="4"/>
  </si>
  <si>
    <t>期間合計消費税額（国内）</t>
    <rPh sb="0" eb="2">
      <t>キカン</t>
    </rPh>
    <rPh sb="2" eb="4">
      <t>ゴウケイ</t>
    </rPh>
    <rPh sb="4" eb="7">
      <t>ショウヒゼイ</t>
    </rPh>
    <rPh sb="7" eb="8">
      <t>ガク</t>
    </rPh>
    <phoneticPr fontId="4"/>
  </si>
  <si>
    <t>明細按分金額</t>
    <rPh sb="0" eb="4">
      <t>メイサイアンブン</t>
    </rPh>
    <rPh sb="4" eb="6">
      <t>キンガク</t>
    </rPh>
    <phoneticPr fontId="25"/>
  </si>
  <si>
    <t>明細按分消費税額</t>
    <rPh sb="0" eb="4">
      <t>メイサイアンブン</t>
    </rPh>
    <rPh sb="4" eb="7">
      <t>ショウヒゼイ</t>
    </rPh>
    <rPh sb="7" eb="8">
      <t>ガク</t>
    </rPh>
    <phoneticPr fontId="25"/>
  </si>
  <si>
    <t>明細按分金額（国内）</t>
    <rPh sb="0" eb="2">
      <t>メイサイ</t>
    </rPh>
    <rPh sb="2" eb="4">
      <t>アンブン</t>
    </rPh>
    <rPh sb="4" eb="6">
      <t>キンガク</t>
    </rPh>
    <rPh sb="7" eb="9">
      <t>コクナイ</t>
    </rPh>
    <phoneticPr fontId="4"/>
  </si>
  <si>
    <t>SD4040018</t>
  </si>
  <si>
    <t>SD4040019</t>
  </si>
  <si>
    <t>SD4040020</t>
  </si>
  <si>
    <t>SD4040237</t>
  </si>
  <si>
    <t>SD4040238</t>
  </si>
  <si>
    <t>SD4040239</t>
  </si>
  <si>
    <t>金額（国内）</t>
    <rPh sb="3" eb="5">
      <t>コクナイ</t>
    </rPh>
    <phoneticPr fontId="36"/>
  </si>
  <si>
    <t>SD4040240</t>
  </si>
  <si>
    <t>消費税額（国内）</t>
    <rPh sb="3" eb="4">
      <t>ガク</t>
    </rPh>
    <rPh sb="5" eb="7">
      <t>コクナイ</t>
    </rPh>
    <phoneticPr fontId="36"/>
  </si>
  <si>
    <t>SD4040241</t>
  </si>
  <si>
    <t>SD4040247</t>
  </si>
  <si>
    <t>SD4040309</t>
  </si>
  <si>
    <t>SD4040310</t>
  </si>
  <si>
    <t>SD4040311</t>
  </si>
  <si>
    <t>SD4040312</t>
  </si>
  <si>
    <t>SD4020015</t>
  </si>
  <si>
    <t>SD4020016</t>
  </si>
  <si>
    <t>SD4020227</t>
  </si>
  <si>
    <t>SD4020228</t>
  </si>
  <si>
    <t>SD4020229</t>
  </si>
  <si>
    <t>SD4020230</t>
  </si>
  <si>
    <t>SD4020231</t>
  </si>
  <si>
    <t>SD4020257</t>
  </si>
  <si>
    <t>SD4020308</t>
  </si>
  <si>
    <t>SD4020309</t>
  </si>
  <si>
    <t>SD4020310</t>
  </si>
  <si>
    <t>SD4020311</t>
  </si>
  <si>
    <t>発注明細按分金額（国内）</t>
    <rPh sb="2" eb="4">
      <t>メイサイ</t>
    </rPh>
    <rPh sb="4" eb="6">
      <t>アンブン</t>
    </rPh>
    <rPh sb="6" eb="8">
      <t>キンガク</t>
    </rPh>
    <rPh sb="9" eb="11">
      <t>コクナイ</t>
    </rPh>
    <phoneticPr fontId="36"/>
  </si>
  <si>
    <t>発注明細按分消費税額（国内）</t>
    <rPh sb="2" eb="4">
      <t>メイサイ</t>
    </rPh>
    <rPh sb="4" eb="6">
      <t>アンブン</t>
    </rPh>
    <rPh sb="6" eb="9">
      <t>ショウヒゼイ</t>
    </rPh>
    <rPh sb="9" eb="10">
      <t>ガク</t>
    </rPh>
    <rPh sb="11" eb="13">
      <t>コクナイ</t>
    </rPh>
    <phoneticPr fontId="36"/>
  </si>
  <si>
    <t>取引通貨コード</t>
    <rPh sb="0" eb="2">
      <t>トリヒキ</t>
    </rPh>
    <rPh sb="2" eb="4">
      <t>ツウカ</t>
    </rPh>
    <phoneticPr fontId="4"/>
  </si>
  <si>
    <t>回収予定額１</t>
    <rPh sb="0" eb="2">
      <t>カイシュウ</t>
    </rPh>
    <rPh sb="2" eb="4">
      <t>ヨテイ</t>
    </rPh>
    <rPh sb="4" eb="5">
      <t>ガク</t>
    </rPh>
    <phoneticPr fontId="2"/>
  </si>
  <si>
    <t>SD4030603</t>
  </si>
  <si>
    <t>入金額１</t>
    <rPh sb="0" eb="2">
      <t>ニュウキン</t>
    </rPh>
    <rPh sb="2" eb="3">
      <t>ガク</t>
    </rPh>
    <phoneticPr fontId="4"/>
  </si>
  <si>
    <t>回収予定額２</t>
    <rPh sb="0" eb="2">
      <t>カイシュウ</t>
    </rPh>
    <rPh sb="2" eb="4">
      <t>ヨテイ</t>
    </rPh>
    <rPh sb="4" eb="5">
      <t>ガク</t>
    </rPh>
    <phoneticPr fontId="2"/>
  </si>
  <si>
    <t>入金額２</t>
    <rPh sb="0" eb="2">
      <t>ニュウキン</t>
    </rPh>
    <rPh sb="2" eb="3">
      <t>ガク</t>
    </rPh>
    <phoneticPr fontId="2"/>
  </si>
  <si>
    <t>SD4030626</t>
  </si>
  <si>
    <t>回収予定額３</t>
    <rPh sb="0" eb="2">
      <t>カイシュウ</t>
    </rPh>
    <rPh sb="2" eb="4">
      <t>ヨテイ</t>
    </rPh>
    <rPh sb="4" eb="5">
      <t>ガク</t>
    </rPh>
    <phoneticPr fontId="2"/>
  </si>
  <si>
    <t>SD4030643</t>
  </si>
  <si>
    <t>入金額３</t>
    <rPh sb="0" eb="2">
      <t>ニュウキン</t>
    </rPh>
    <rPh sb="2" eb="3">
      <t>ガク</t>
    </rPh>
    <phoneticPr fontId="2"/>
  </si>
  <si>
    <t>SD4030646</t>
  </si>
  <si>
    <t>回収予定額４</t>
    <rPh sb="0" eb="2">
      <t>カイシュウ</t>
    </rPh>
    <rPh sb="2" eb="4">
      <t>ヨテイ</t>
    </rPh>
    <rPh sb="4" eb="5">
      <t>ガク</t>
    </rPh>
    <phoneticPr fontId="2"/>
  </si>
  <si>
    <t>SD4030663</t>
  </si>
  <si>
    <t>入金額４</t>
    <rPh sb="0" eb="2">
      <t>ニュウキン</t>
    </rPh>
    <rPh sb="2" eb="3">
      <t>ガク</t>
    </rPh>
    <phoneticPr fontId="2"/>
  </si>
  <si>
    <t>SD4030666</t>
  </si>
  <si>
    <t>回収予定額５</t>
    <rPh sb="0" eb="2">
      <t>カイシュウ</t>
    </rPh>
    <rPh sb="2" eb="4">
      <t>ヨテイ</t>
    </rPh>
    <rPh sb="4" eb="5">
      <t>ガク</t>
    </rPh>
    <phoneticPr fontId="2"/>
  </si>
  <si>
    <t>SD4030683</t>
  </si>
  <si>
    <t>入金額５</t>
    <rPh sb="0" eb="2">
      <t>ニュウキン</t>
    </rPh>
    <rPh sb="2" eb="3">
      <t>ガク</t>
    </rPh>
    <phoneticPr fontId="2"/>
  </si>
  <si>
    <t>SD4030686</t>
  </si>
  <si>
    <t>回収予定額６</t>
    <rPh sb="0" eb="2">
      <t>カイシュウ</t>
    </rPh>
    <rPh sb="2" eb="4">
      <t>ヨテイ</t>
    </rPh>
    <rPh sb="4" eb="5">
      <t>ガク</t>
    </rPh>
    <phoneticPr fontId="2"/>
  </si>
  <si>
    <t>SD4030703</t>
  </si>
  <si>
    <t>入金額６</t>
    <rPh sb="0" eb="2">
      <t>ニュウキン</t>
    </rPh>
    <rPh sb="2" eb="3">
      <t>ガク</t>
    </rPh>
    <phoneticPr fontId="2"/>
  </si>
  <si>
    <t>SD4030706</t>
  </si>
  <si>
    <t>回収予定額７</t>
    <rPh sb="0" eb="2">
      <t>カイシュウ</t>
    </rPh>
    <rPh sb="2" eb="4">
      <t>ヨテイ</t>
    </rPh>
    <rPh sb="4" eb="5">
      <t>ガク</t>
    </rPh>
    <phoneticPr fontId="2"/>
  </si>
  <si>
    <t>SD4030723</t>
  </si>
  <si>
    <t>入金額７</t>
    <rPh sb="0" eb="2">
      <t>ニュウキン</t>
    </rPh>
    <rPh sb="2" eb="3">
      <t>ガク</t>
    </rPh>
    <phoneticPr fontId="2"/>
  </si>
  <si>
    <t>SD4030726</t>
  </si>
  <si>
    <t>回収予定額８</t>
    <rPh sb="0" eb="2">
      <t>カイシュウ</t>
    </rPh>
    <rPh sb="2" eb="4">
      <t>ヨテイ</t>
    </rPh>
    <rPh sb="4" eb="5">
      <t>ガク</t>
    </rPh>
    <phoneticPr fontId="2"/>
  </si>
  <si>
    <t>SD4030743</t>
  </si>
  <si>
    <t>入金額８</t>
    <rPh sb="0" eb="2">
      <t>ニュウキン</t>
    </rPh>
    <rPh sb="2" eb="3">
      <t>ガク</t>
    </rPh>
    <phoneticPr fontId="2"/>
  </si>
  <si>
    <t>SD4030746</t>
  </si>
  <si>
    <t>回収予定額９</t>
    <rPh sb="0" eb="2">
      <t>カイシュウ</t>
    </rPh>
    <rPh sb="2" eb="4">
      <t>ヨテイ</t>
    </rPh>
    <rPh sb="4" eb="5">
      <t>ガク</t>
    </rPh>
    <phoneticPr fontId="2"/>
  </si>
  <si>
    <t>SD4030763</t>
  </si>
  <si>
    <t>入金額９</t>
    <rPh sb="0" eb="2">
      <t>ニュウキン</t>
    </rPh>
    <rPh sb="2" eb="3">
      <t>ガク</t>
    </rPh>
    <phoneticPr fontId="2"/>
  </si>
  <si>
    <t>SD4030766</t>
  </si>
  <si>
    <t>回収予定額10</t>
    <rPh sb="0" eb="2">
      <t>カイシュウ</t>
    </rPh>
    <rPh sb="2" eb="4">
      <t>ヨテイ</t>
    </rPh>
    <rPh sb="4" eb="5">
      <t>ガク</t>
    </rPh>
    <phoneticPr fontId="2"/>
  </si>
  <si>
    <t>SD4030783</t>
  </si>
  <si>
    <t>入金額10</t>
    <rPh sb="0" eb="2">
      <t>ニュウキン</t>
    </rPh>
    <rPh sb="2" eb="3">
      <t>ガク</t>
    </rPh>
    <phoneticPr fontId="2"/>
  </si>
  <si>
    <t>SD4030786</t>
  </si>
  <si>
    <t>回収予定額11</t>
    <rPh sb="0" eb="2">
      <t>カイシュウ</t>
    </rPh>
    <rPh sb="2" eb="4">
      <t>ヨテイ</t>
    </rPh>
    <rPh sb="4" eb="5">
      <t>ガク</t>
    </rPh>
    <phoneticPr fontId="2"/>
  </si>
  <si>
    <t>SD4030803</t>
  </si>
  <si>
    <t>入金額11</t>
    <rPh sb="0" eb="2">
      <t>ニュウキン</t>
    </rPh>
    <rPh sb="2" eb="3">
      <t>ガク</t>
    </rPh>
    <phoneticPr fontId="2"/>
  </si>
  <si>
    <t>SD4030806</t>
  </si>
  <si>
    <t>回収予定額12</t>
    <rPh sb="0" eb="2">
      <t>カイシュウ</t>
    </rPh>
    <rPh sb="2" eb="4">
      <t>ヨテイ</t>
    </rPh>
    <rPh sb="4" eb="5">
      <t>ガク</t>
    </rPh>
    <phoneticPr fontId="2"/>
  </si>
  <si>
    <t>SD4030823</t>
  </si>
  <si>
    <t>入金額12</t>
    <rPh sb="0" eb="2">
      <t>ニュウキン</t>
    </rPh>
    <rPh sb="2" eb="3">
      <t>ガク</t>
    </rPh>
    <phoneticPr fontId="2"/>
  </si>
  <si>
    <t>SD4030826</t>
  </si>
  <si>
    <t>SD4030227</t>
  </si>
  <si>
    <t>SD4030228</t>
  </si>
  <si>
    <t>SD4030229</t>
  </si>
  <si>
    <t>SD4030308</t>
  </si>
  <si>
    <t>SD4030309</t>
  </si>
  <si>
    <t>SD4030310</t>
  </si>
  <si>
    <t>明細按分消費税額（国内）</t>
    <rPh sb="0" eb="2">
      <t>メイサイ</t>
    </rPh>
    <rPh sb="2" eb="4">
      <t>アンブン</t>
    </rPh>
    <rPh sb="4" eb="7">
      <t>ショウヒゼイ</t>
    </rPh>
    <rPh sb="7" eb="8">
      <t>ガク</t>
    </rPh>
    <rPh sb="9" eb="11">
      <t>コクナイ</t>
    </rPh>
    <phoneticPr fontId="4"/>
  </si>
  <si>
    <t>SD4030311</t>
  </si>
  <si>
    <t>仕入取引通貨コード</t>
    <rPh sb="2" eb="4">
      <t>トリヒキ</t>
    </rPh>
    <rPh sb="4" eb="6">
      <t>ツウカ</t>
    </rPh>
    <phoneticPr fontId="36"/>
  </si>
  <si>
    <t>支払予定額１</t>
    <rPh sb="2" eb="4">
      <t>ヨテイ</t>
    </rPh>
    <rPh sb="4" eb="5">
      <t>ガク</t>
    </rPh>
    <phoneticPr fontId="12"/>
  </si>
  <si>
    <t>出金額１</t>
    <rPh sb="0" eb="2">
      <t>シュッキン</t>
    </rPh>
    <rPh sb="2" eb="3">
      <t>ガク</t>
    </rPh>
    <phoneticPr fontId="12"/>
  </si>
  <si>
    <t>支払予定額２</t>
    <rPh sb="2" eb="4">
      <t>ヨテイ</t>
    </rPh>
    <rPh sb="4" eb="5">
      <t>ガク</t>
    </rPh>
    <phoneticPr fontId="12"/>
  </si>
  <si>
    <t>出金額２</t>
    <rPh sb="0" eb="2">
      <t>シュッキン</t>
    </rPh>
    <rPh sb="2" eb="3">
      <t>ガク</t>
    </rPh>
    <phoneticPr fontId="12"/>
  </si>
  <si>
    <t>支払予定額３</t>
    <rPh sb="2" eb="4">
      <t>ヨテイ</t>
    </rPh>
    <rPh sb="4" eb="5">
      <t>ガク</t>
    </rPh>
    <phoneticPr fontId="12"/>
  </si>
  <si>
    <t>出金額３</t>
    <rPh sb="0" eb="2">
      <t>シュッキン</t>
    </rPh>
    <rPh sb="2" eb="3">
      <t>ガク</t>
    </rPh>
    <phoneticPr fontId="12"/>
  </si>
  <si>
    <t>支払予定額４</t>
    <rPh sb="2" eb="4">
      <t>ヨテイ</t>
    </rPh>
    <rPh sb="4" eb="5">
      <t>ガク</t>
    </rPh>
    <phoneticPr fontId="12"/>
  </si>
  <si>
    <t>出金額４</t>
    <rPh sb="0" eb="2">
      <t>シュッキン</t>
    </rPh>
    <rPh sb="2" eb="3">
      <t>ガク</t>
    </rPh>
    <phoneticPr fontId="12"/>
  </si>
  <si>
    <t>支払予定額５</t>
    <rPh sb="2" eb="4">
      <t>ヨテイ</t>
    </rPh>
    <rPh sb="4" eb="5">
      <t>ガク</t>
    </rPh>
    <phoneticPr fontId="12"/>
  </si>
  <si>
    <t>出金額５</t>
    <rPh sb="0" eb="2">
      <t>シュッキン</t>
    </rPh>
    <rPh sb="2" eb="3">
      <t>ガク</t>
    </rPh>
    <phoneticPr fontId="12"/>
  </si>
  <si>
    <t>支払予定額６</t>
    <rPh sb="2" eb="4">
      <t>ヨテイ</t>
    </rPh>
    <rPh sb="4" eb="5">
      <t>ガク</t>
    </rPh>
    <phoneticPr fontId="12"/>
  </si>
  <si>
    <t>出金額６</t>
    <rPh sb="0" eb="2">
      <t>シュッキン</t>
    </rPh>
    <rPh sb="2" eb="3">
      <t>ガク</t>
    </rPh>
    <phoneticPr fontId="12"/>
  </si>
  <si>
    <t>支払予定額７</t>
    <rPh sb="2" eb="4">
      <t>ヨテイ</t>
    </rPh>
    <rPh sb="4" eb="5">
      <t>ガク</t>
    </rPh>
    <phoneticPr fontId="12"/>
  </si>
  <si>
    <t>出金額７</t>
    <rPh sb="0" eb="2">
      <t>シュッキン</t>
    </rPh>
    <rPh sb="2" eb="3">
      <t>ガク</t>
    </rPh>
    <phoneticPr fontId="12"/>
  </si>
  <si>
    <t>支払予定額８</t>
    <rPh sb="2" eb="4">
      <t>ヨテイ</t>
    </rPh>
    <rPh sb="4" eb="5">
      <t>ガク</t>
    </rPh>
    <phoneticPr fontId="12"/>
  </si>
  <si>
    <t>出金額８</t>
    <rPh sb="0" eb="2">
      <t>シュッキン</t>
    </rPh>
    <rPh sb="2" eb="3">
      <t>ガク</t>
    </rPh>
    <phoneticPr fontId="12"/>
  </si>
  <si>
    <t>支払予定額９</t>
    <rPh sb="2" eb="4">
      <t>ヨテイ</t>
    </rPh>
    <rPh sb="4" eb="5">
      <t>ガク</t>
    </rPh>
    <phoneticPr fontId="12"/>
  </si>
  <si>
    <t>出金額９</t>
    <rPh sb="0" eb="2">
      <t>シュッキン</t>
    </rPh>
    <rPh sb="2" eb="3">
      <t>ガク</t>
    </rPh>
    <phoneticPr fontId="12"/>
  </si>
  <si>
    <t>支払予定額10</t>
    <rPh sb="2" eb="4">
      <t>ヨテイ</t>
    </rPh>
    <rPh sb="4" eb="5">
      <t>ガク</t>
    </rPh>
    <phoneticPr fontId="12"/>
  </si>
  <si>
    <t>出金額10</t>
    <rPh sb="0" eb="2">
      <t>シュッキン</t>
    </rPh>
    <rPh sb="2" eb="3">
      <t>ガク</t>
    </rPh>
    <phoneticPr fontId="12"/>
  </si>
  <si>
    <t>支払予定額11</t>
    <rPh sb="2" eb="4">
      <t>ヨテイ</t>
    </rPh>
    <rPh sb="4" eb="5">
      <t>ガク</t>
    </rPh>
    <phoneticPr fontId="12"/>
  </si>
  <si>
    <t>出金額11</t>
    <rPh sb="0" eb="2">
      <t>シュッキン</t>
    </rPh>
    <rPh sb="2" eb="3">
      <t>ガク</t>
    </rPh>
    <phoneticPr fontId="12"/>
  </si>
  <si>
    <t>支払予定額12</t>
    <rPh sb="2" eb="4">
      <t>ヨテイ</t>
    </rPh>
    <rPh sb="4" eb="5">
      <t>ガク</t>
    </rPh>
    <phoneticPr fontId="12"/>
  </si>
  <si>
    <t>出金額12</t>
    <rPh sb="0" eb="2">
      <t>シュッキン</t>
    </rPh>
    <rPh sb="2" eb="3">
      <t>ガク</t>
    </rPh>
    <phoneticPr fontId="12"/>
  </si>
  <si>
    <t>仕入消費税額</t>
    <rPh sb="5" eb="6">
      <t>ガク</t>
    </rPh>
    <phoneticPr fontId="12"/>
  </si>
  <si>
    <t>仕入金額（国内）</t>
    <rPh sb="5" eb="7">
      <t>コクナイ</t>
    </rPh>
    <phoneticPr fontId="4"/>
  </si>
  <si>
    <t>仕入消費税額（国内）</t>
    <rPh sb="4" eb="6">
      <t>ゼイガク</t>
    </rPh>
    <rPh sb="7" eb="9">
      <t>コクナイ</t>
    </rPh>
    <phoneticPr fontId="4"/>
  </si>
  <si>
    <t>入荷内訳金額</t>
    <rPh sb="0" eb="2">
      <t>ニュウカ</t>
    </rPh>
    <rPh sb="2" eb="4">
      <t>ウチワケ</t>
    </rPh>
    <rPh sb="4" eb="6">
      <t>キンガク</t>
    </rPh>
    <phoneticPr fontId="2"/>
  </si>
  <si>
    <t>入荷内訳消費税額</t>
    <rPh sb="0" eb="2">
      <t>ニュウカ</t>
    </rPh>
    <rPh sb="2" eb="4">
      <t>ウチワケ</t>
    </rPh>
    <rPh sb="4" eb="7">
      <t>ショウヒゼイ</t>
    </rPh>
    <rPh sb="7" eb="8">
      <t>ガク</t>
    </rPh>
    <phoneticPr fontId="2"/>
  </si>
  <si>
    <t>仕入明細按分金額</t>
    <rPh sb="2" eb="6">
      <t>メイサイアンブン</t>
    </rPh>
    <rPh sb="6" eb="8">
      <t>キンガク</t>
    </rPh>
    <phoneticPr fontId="2"/>
  </si>
  <si>
    <t>仕入明細按分消費税額</t>
    <rPh sb="2" eb="6">
      <t>メイサイアンブン</t>
    </rPh>
    <rPh sb="6" eb="9">
      <t>ショウヒゼイ</t>
    </rPh>
    <rPh sb="9" eb="10">
      <t>ガク</t>
    </rPh>
    <phoneticPr fontId="2"/>
  </si>
  <si>
    <t>仕入明細按分金額（国内）</t>
    <rPh sb="2" eb="4">
      <t>メイサイ</t>
    </rPh>
    <rPh sb="4" eb="6">
      <t>アンブン</t>
    </rPh>
    <rPh sb="6" eb="8">
      <t>キンガク</t>
    </rPh>
    <rPh sb="9" eb="11">
      <t>コクナイ</t>
    </rPh>
    <phoneticPr fontId="4"/>
  </si>
  <si>
    <t>仕入明細按分消費税額（国内）</t>
    <rPh sb="2" eb="4">
      <t>メイサイ</t>
    </rPh>
    <rPh sb="4" eb="6">
      <t>アンブン</t>
    </rPh>
    <rPh sb="6" eb="9">
      <t>ショウヒゼイ</t>
    </rPh>
    <rPh sb="9" eb="10">
      <t>ガク</t>
    </rPh>
    <rPh sb="11" eb="13">
      <t>コクナイ</t>
    </rPh>
    <phoneticPr fontId="4"/>
  </si>
  <si>
    <t>控除セグメント１コード</t>
    <rPh sb="0" eb="2">
      <t>コウジョ</t>
    </rPh>
    <phoneticPr fontId="2"/>
  </si>
  <si>
    <t>控除セグメント２コード</t>
    <rPh sb="0" eb="2">
      <t>コウジョ</t>
    </rPh>
    <phoneticPr fontId="2"/>
  </si>
  <si>
    <t>控除工程／工種コード</t>
    <rPh sb="0" eb="2">
      <t>コウジョ</t>
    </rPh>
    <rPh sb="2" eb="4">
      <t>コウテイ</t>
    </rPh>
    <rPh sb="5" eb="7">
      <t>コウシュ</t>
    </rPh>
    <phoneticPr fontId="45"/>
  </si>
  <si>
    <t>控除額</t>
    <rPh sb="0" eb="3">
      <t>コウジョガク</t>
    </rPh>
    <phoneticPr fontId="0"/>
  </si>
  <si>
    <t>控除額（国内）</t>
    <rPh sb="4" eb="6">
      <t>コクナイ</t>
    </rPh>
    <phoneticPr fontId="36"/>
  </si>
  <si>
    <t>ファクタリング会社１コード</t>
    <rPh sb="7" eb="9">
      <t>ガイシャ</t>
    </rPh>
    <phoneticPr fontId="36"/>
  </si>
  <si>
    <t>SD4030617</t>
  </si>
  <si>
    <t>期日債権番号１</t>
    <rPh sb="0" eb="2">
      <t>キジツ</t>
    </rPh>
    <rPh sb="2" eb="4">
      <t>サイケン</t>
    </rPh>
    <rPh sb="4" eb="6">
      <t>バンゴウ</t>
    </rPh>
    <phoneticPr fontId="36"/>
  </si>
  <si>
    <t>SD4030618</t>
  </si>
  <si>
    <t>決済日付１</t>
    <rPh sb="0" eb="2">
      <t>ケッサイ</t>
    </rPh>
    <rPh sb="2" eb="4">
      <t>ヒヅケ</t>
    </rPh>
    <phoneticPr fontId="36"/>
  </si>
  <si>
    <t>SD4030619</t>
  </si>
  <si>
    <t>手数料１</t>
    <rPh sb="0" eb="3">
      <t>テスウリョウ</t>
    </rPh>
    <phoneticPr fontId="36"/>
  </si>
  <si>
    <t>SD4030620</t>
  </si>
  <si>
    <t>ファクタリング会社２コード</t>
    <rPh sb="7" eb="8">
      <t>カイ</t>
    </rPh>
    <phoneticPr fontId="36"/>
  </si>
  <si>
    <t>SD4030637</t>
  </si>
  <si>
    <t>期日債権番号２</t>
    <rPh sb="0" eb="2">
      <t>キジツ</t>
    </rPh>
    <rPh sb="2" eb="4">
      <t>サイケン</t>
    </rPh>
    <rPh sb="4" eb="6">
      <t>バンゴウ</t>
    </rPh>
    <phoneticPr fontId="36"/>
  </si>
  <si>
    <t>SD4030638</t>
  </si>
  <si>
    <t>決済日付２</t>
    <rPh sb="0" eb="2">
      <t>ケッサイ</t>
    </rPh>
    <rPh sb="2" eb="4">
      <t>ヒヅケ</t>
    </rPh>
    <phoneticPr fontId="36"/>
  </si>
  <si>
    <t>SD4030639</t>
  </si>
  <si>
    <t>手数料２</t>
    <rPh sb="0" eb="3">
      <t>テスウリョウ</t>
    </rPh>
    <phoneticPr fontId="36"/>
  </si>
  <si>
    <t>SD4030640</t>
  </si>
  <si>
    <t>ファクタリング会社３コード</t>
    <rPh sb="7" eb="8">
      <t>カイ</t>
    </rPh>
    <phoneticPr fontId="36"/>
  </si>
  <si>
    <t>SD4030657</t>
  </si>
  <si>
    <t>期日債権番号３</t>
    <rPh sb="0" eb="2">
      <t>キジツ</t>
    </rPh>
    <rPh sb="2" eb="4">
      <t>サイケン</t>
    </rPh>
    <rPh sb="4" eb="6">
      <t>バンゴウ</t>
    </rPh>
    <phoneticPr fontId="36"/>
  </si>
  <si>
    <t>SD4030658</t>
  </si>
  <si>
    <t>決済日付３</t>
    <rPh sb="0" eb="2">
      <t>ケッサイ</t>
    </rPh>
    <rPh sb="2" eb="4">
      <t>ヒヅケ</t>
    </rPh>
    <phoneticPr fontId="36"/>
  </si>
  <si>
    <t>SD4030659</t>
  </si>
  <si>
    <t>手数料３</t>
    <rPh sb="0" eb="3">
      <t>テスウリョウ</t>
    </rPh>
    <phoneticPr fontId="36"/>
  </si>
  <si>
    <t>SD4030660</t>
  </si>
  <si>
    <t>ファクタリング会社４コード</t>
    <rPh sb="7" eb="8">
      <t>カイ</t>
    </rPh>
    <phoneticPr fontId="36"/>
  </si>
  <si>
    <t>SD4030677</t>
  </si>
  <si>
    <t>期日債権番号４</t>
    <rPh sb="0" eb="2">
      <t>キジツ</t>
    </rPh>
    <rPh sb="2" eb="4">
      <t>サイケン</t>
    </rPh>
    <rPh sb="4" eb="6">
      <t>バンゴウ</t>
    </rPh>
    <phoneticPr fontId="36"/>
  </si>
  <si>
    <t>SD4030678</t>
  </si>
  <si>
    <t>決済日付４</t>
    <rPh sb="0" eb="2">
      <t>ケッサイ</t>
    </rPh>
    <rPh sb="2" eb="4">
      <t>ヒヅケ</t>
    </rPh>
    <phoneticPr fontId="36"/>
  </si>
  <si>
    <t>SD4030679</t>
  </si>
  <si>
    <t>手数料４</t>
    <rPh sb="0" eb="3">
      <t>テスウリョウ</t>
    </rPh>
    <phoneticPr fontId="36"/>
  </si>
  <si>
    <t>SD4030680</t>
  </si>
  <si>
    <t>ファクタリング会社５コード</t>
    <rPh sb="7" eb="8">
      <t>カイ</t>
    </rPh>
    <phoneticPr fontId="36"/>
  </si>
  <si>
    <t>SD4030697</t>
  </si>
  <si>
    <t>期日債権番号５</t>
    <rPh sb="0" eb="2">
      <t>キジツ</t>
    </rPh>
    <rPh sb="2" eb="4">
      <t>サイケン</t>
    </rPh>
    <rPh sb="4" eb="6">
      <t>バンゴウ</t>
    </rPh>
    <phoneticPr fontId="36"/>
  </si>
  <si>
    <t>SD4030698</t>
  </si>
  <si>
    <t>決済日付５</t>
    <rPh sb="0" eb="2">
      <t>ケッサイ</t>
    </rPh>
    <rPh sb="2" eb="4">
      <t>ヒヅケ</t>
    </rPh>
    <phoneticPr fontId="36"/>
  </si>
  <si>
    <t>SD4030699</t>
  </si>
  <si>
    <t>手数料５</t>
    <rPh sb="0" eb="3">
      <t>テスウリョウ</t>
    </rPh>
    <phoneticPr fontId="36"/>
  </si>
  <si>
    <t>SD4030700</t>
  </si>
  <si>
    <t>ファクタリング会社６コード</t>
    <rPh sb="7" eb="8">
      <t>カイ</t>
    </rPh>
    <phoneticPr fontId="36"/>
  </si>
  <si>
    <t>SD4030717</t>
  </si>
  <si>
    <t>期日債権番号６</t>
    <rPh sb="0" eb="2">
      <t>キジツ</t>
    </rPh>
    <rPh sb="2" eb="4">
      <t>サイケン</t>
    </rPh>
    <rPh sb="4" eb="6">
      <t>バンゴウ</t>
    </rPh>
    <phoneticPr fontId="36"/>
  </si>
  <si>
    <t>SD4030718</t>
  </si>
  <si>
    <t>決済日付６</t>
    <rPh sb="0" eb="2">
      <t>ケッサイ</t>
    </rPh>
    <rPh sb="2" eb="4">
      <t>ヒヅケ</t>
    </rPh>
    <phoneticPr fontId="36"/>
  </si>
  <si>
    <t>SD4030719</t>
  </si>
  <si>
    <t>手数料６</t>
    <rPh sb="0" eb="3">
      <t>テスウリョウ</t>
    </rPh>
    <phoneticPr fontId="36"/>
  </si>
  <si>
    <t>SD4030720</t>
  </si>
  <si>
    <t>ファクタリング会社７コード</t>
    <rPh sb="7" eb="8">
      <t>カイ</t>
    </rPh>
    <phoneticPr fontId="36"/>
  </si>
  <si>
    <t>SD4030737</t>
  </si>
  <si>
    <t>期日債権番号７</t>
    <rPh sb="0" eb="2">
      <t>キジツ</t>
    </rPh>
    <rPh sb="2" eb="4">
      <t>サイケン</t>
    </rPh>
    <rPh sb="4" eb="6">
      <t>バンゴウ</t>
    </rPh>
    <phoneticPr fontId="36"/>
  </si>
  <si>
    <t>SD4030738</t>
  </si>
  <si>
    <t>決済日付７</t>
    <rPh sb="0" eb="2">
      <t>ケッサイ</t>
    </rPh>
    <rPh sb="2" eb="4">
      <t>ヒヅケ</t>
    </rPh>
    <phoneticPr fontId="36"/>
  </si>
  <si>
    <t>SD4030739</t>
  </si>
  <si>
    <t>手数料７</t>
    <rPh sb="0" eb="3">
      <t>テスウリョウ</t>
    </rPh>
    <phoneticPr fontId="36"/>
  </si>
  <si>
    <t>SD4030740</t>
  </si>
  <si>
    <t>ファクタリング会社８コード</t>
    <rPh sb="7" eb="8">
      <t>カイ</t>
    </rPh>
    <phoneticPr fontId="36"/>
  </si>
  <si>
    <t>SD4030757</t>
  </si>
  <si>
    <t>期日債権番号８</t>
    <rPh sb="0" eb="2">
      <t>キジツ</t>
    </rPh>
    <rPh sb="2" eb="4">
      <t>サイケン</t>
    </rPh>
    <rPh sb="4" eb="6">
      <t>バンゴウ</t>
    </rPh>
    <phoneticPr fontId="36"/>
  </si>
  <si>
    <t>SD4030758</t>
  </si>
  <si>
    <t>決済日付８</t>
    <rPh sb="0" eb="2">
      <t>ケッサイ</t>
    </rPh>
    <rPh sb="2" eb="4">
      <t>ヒヅケ</t>
    </rPh>
    <phoneticPr fontId="36"/>
  </si>
  <si>
    <t>SD4030759</t>
  </si>
  <si>
    <t>手数料８</t>
    <rPh sb="0" eb="3">
      <t>テスウリョウ</t>
    </rPh>
    <phoneticPr fontId="36"/>
  </si>
  <si>
    <t>SD4030760</t>
  </si>
  <si>
    <t>ファクタリング会社９コード</t>
    <rPh sb="7" eb="8">
      <t>カイ</t>
    </rPh>
    <phoneticPr fontId="36"/>
  </si>
  <si>
    <t>SD4030777</t>
  </si>
  <si>
    <t>期日債権番号９</t>
    <rPh sb="0" eb="2">
      <t>キジツ</t>
    </rPh>
    <rPh sb="2" eb="4">
      <t>サイケン</t>
    </rPh>
    <rPh sb="4" eb="6">
      <t>バンゴウ</t>
    </rPh>
    <phoneticPr fontId="36"/>
  </si>
  <si>
    <t>SD4030778</t>
  </si>
  <si>
    <t>決済日付９</t>
    <rPh sb="0" eb="2">
      <t>ケッサイ</t>
    </rPh>
    <rPh sb="2" eb="4">
      <t>ヒヅケ</t>
    </rPh>
    <phoneticPr fontId="36"/>
  </si>
  <si>
    <t>SD4030779</t>
  </si>
  <si>
    <t>手数料９</t>
    <rPh sb="0" eb="3">
      <t>テスウリョウ</t>
    </rPh>
    <phoneticPr fontId="36"/>
  </si>
  <si>
    <t>SD4030780</t>
  </si>
  <si>
    <t>ファクタリング会社10コード</t>
    <rPh sb="7" eb="8">
      <t>カイ</t>
    </rPh>
    <phoneticPr fontId="36"/>
  </si>
  <si>
    <t>SD4030797</t>
  </si>
  <si>
    <t>期日債権番号10</t>
    <rPh sb="0" eb="2">
      <t>キジツ</t>
    </rPh>
    <rPh sb="2" eb="4">
      <t>サイケン</t>
    </rPh>
    <rPh sb="4" eb="6">
      <t>バンゴウ</t>
    </rPh>
    <phoneticPr fontId="36"/>
  </si>
  <si>
    <t>SD4030798</t>
  </si>
  <si>
    <t>決済日付10</t>
    <rPh sb="0" eb="2">
      <t>ケッサイ</t>
    </rPh>
    <rPh sb="2" eb="4">
      <t>ヒヅケ</t>
    </rPh>
    <phoneticPr fontId="36"/>
  </si>
  <si>
    <t>SD4030799</t>
  </si>
  <si>
    <t>手数料10</t>
    <rPh sb="0" eb="3">
      <t>テスウリョウ</t>
    </rPh>
    <phoneticPr fontId="36"/>
  </si>
  <si>
    <t>SD4030800</t>
  </si>
  <si>
    <t>ファクタリング会社11コード</t>
    <rPh sb="7" eb="8">
      <t>カイ</t>
    </rPh>
    <phoneticPr fontId="36"/>
  </si>
  <si>
    <t>SD4030817</t>
  </si>
  <si>
    <t>期日債権番号11</t>
    <rPh sb="0" eb="2">
      <t>キジツ</t>
    </rPh>
    <rPh sb="2" eb="4">
      <t>サイケン</t>
    </rPh>
    <rPh sb="4" eb="6">
      <t>バンゴウ</t>
    </rPh>
    <phoneticPr fontId="36"/>
  </si>
  <si>
    <t>SD4030818</t>
  </si>
  <si>
    <t>決済日付11</t>
    <rPh sb="0" eb="2">
      <t>ケッサイ</t>
    </rPh>
    <rPh sb="2" eb="4">
      <t>ヒヅケ</t>
    </rPh>
    <phoneticPr fontId="36"/>
  </si>
  <si>
    <t>SD4030819</t>
  </si>
  <si>
    <t>手数料11</t>
    <rPh sb="0" eb="3">
      <t>テスウリョウ</t>
    </rPh>
    <phoneticPr fontId="36"/>
  </si>
  <si>
    <t>SD4030820</t>
  </si>
  <si>
    <t>ファクタリング会社12コード</t>
    <rPh sb="7" eb="8">
      <t>カイ</t>
    </rPh>
    <phoneticPr fontId="36"/>
  </si>
  <si>
    <t>SD4030837</t>
  </si>
  <si>
    <t>期日債権番号12</t>
    <rPh sb="0" eb="2">
      <t>キジツ</t>
    </rPh>
    <rPh sb="2" eb="4">
      <t>サイケン</t>
    </rPh>
    <rPh sb="4" eb="6">
      <t>バンゴウ</t>
    </rPh>
    <phoneticPr fontId="36"/>
  </si>
  <si>
    <t>SD4030838</t>
  </si>
  <si>
    <t>決済日付12</t>
    <rPh sb="0" eb="2">
      <t>ケッサイ</t>
    </rPh>
    <rPh sb="2" eb="4">
      <t>ヒヅケ</t>
    </rPh>
    <phoneticPr fontId="36"/>
  </si>
  <si>
    <t>SD4030839</t>
  </si>
  <si>
    <t>手数料12</t>
    <rPh sb="0" eb="3">
      <t>テスウリョウ</t>
    </rPh>
    <phoneticPr fontId="36"/>
  </si>
  <si>
    <t>SD4030840</t>
  </si>
  <si>
    <t>支払伝票ファクタリング会社１コード</t>
    <rPh sb="0" eb="2">
      <t>シハライ</t>
    </rPh>
    <rPh sb="2" eb="4">
      <t>デンピョウ</t>
    </rPh>
    <rPh sb="11" eb="13">
      <t>ガイシャ</t>
    </rPh>
    <phoneticPr fontId="36"/>
  </si>
  <si>
    <t>SD4036242</t>
  </si>
  <si>
    <t>期日債務番号１</t>
    <rPh sb="0" eb="1">
      <t>キ</t>
    </rPh>
    <rPh sb="1" eb="2">
      <t>ヒ</t>
    </rPh>
    <rPh sb="2" eb="4">
      <t>サイム</t>
    </rPh>
    <rPh sb="4" eb="6">
      <t>バンゴウ</t>
    </rPh>
    <phoneticPr fontId="36"/>
  </si>
  <si>
    <t>SD4036243</t>
  </si>
  <si>
    <t>支払伝票決済日付１</t>
    <rPh sb="0" eb="2">
      <t>シハライ</t>
    </rPh>
    <rPh sb="2" eb="4">
      <t>デンピョウ</t>
    </rPh>
    <rPh sb="4" eb="6">
      <t>ケッサイ</t>
    </rPh>
    <rPh sb="6" eb="8">
      <t>ヒヅケ</t>
    </rPh>
    <phoneticPr fontId="36"/>
  </si>
  <si>
    <t>SD4036244</t>
  </si>
  <si>
    <t>支払伝票手数料１</t>
    <rPh sb="4" eb="7">
      <t>テスウリョウ</t>
    </rPh>
    <phoneticPr fontId="36"/>
  </si>
  <si>
    <t>SD4036245</t>
  </si>
  <si>
    <t>支払伝票ファクタリング会社2コード</t>
    <rPh sb="0" eb="2">
      <t>シハライ</t>
    </rPh>
    <rPh sb="2" eb="4">
      <t>デンピョウ</t>
    </rPh>
    <rPh sb="11" eb="13">
      <t>ガイシャ</t>
    </rPh>
    <phoneticPr fontId="36"/>
  </si>
  <si>
    <t>SD4036247</t>
  </si>
  <si>
    <t>期日債務番号2</t>
    <rPh sb="0" eb="1">
      <t>キ</t>
    </rPh>
    <rPh sb="1" eb="2">
      <t>ヒ</t>
    </rPh>
    <rPh sb="2" eb="4">
      <t>サイム</t>
    </rPh>
    <rPh sb="4" eb="6">
      <t>バンゴウ</t>
    </rPh>
    <phoneticPr fontId="36"/>
  </si>
  <si>
    <t>SD4036248</t>
  </si>
  <si>
    <t>支払伝票決済日付2</t>
    <rPh sb="4" eb="6">
      <t>ケッサイ</t>
    </rPh>
    <rPh sb="6" eb="8">
      <t>ヒヅケ</t>
    </rPh>
    <phoneticPr fontId="36"/>
  </si>
  <si>
    <t>SD4036249</t>
  </si>
  <si>
    <t>支払伝票手数料2</t>
    <rPh sb="4" eb="7">
      <t>テスウリョウ</t>
    </rPh>
    <phoneticPr fontId="36"/>
  </si>
  <si>
    <t>SD4036250</t>
  </si>
  <si>
    <t>支払伝票ファクタリング会社3コード</t>
    <rPh sb="0" eb="2">
      <t>シハライ</t>
    </rPh>
    <rPh sb="2" eb="4">
      <t>デンピョウ</t>
    </rPh>
    <rPh sb="11" eb="13">
      <t>ガイシャ</t>
    </rPh>
    <phoneticPr fontId="36"/>
  </si>
  <si>
    <t>SD4036252</t>
  </si>
  <si>
    <t>期日債務番号3</t>
    <rPh sb="0" eb="2">
      <t>キジツ</t>
    </rPh>
    <rPh sb="2" eb="4">
      <t>サイム</t>
    </rPh>
    <rPh sb="4" eb="6">
      <t>バンゴウ</t>
    </rPh>
    <phoneticPr fontId="36"/>
  </si>
  <si>
    <t>SD4036253</t>
  </si>
  <si>
    <t>支払伝票決済日付3</t>
    <rPh sb="4" eb="6">
      <t>ケッサイ</t>
    </rPh>
    <rPh sb="6" eb="8">
      <t>ヒヅケ</t>
    </rPh>
    <phoneticPr fontId="36"/>
  </si>
  <si>
    <t>SD4036254</t>
  </si>
  <si>
    <t>支払伝票手数料3</t>
    <rPh sb="4" eb="7">
      <t>テスウリョウ</t>
    </rPh>
    <phoneticPr fontId="36"/>
  </si>
  <si>
    <t>SD4036255</t>
  </si>
  <si>
    <t>支払伝票ファクタリング会社4コード</t>
    <rPh sb="0" eb="2">
      <t>シハライ</t>
    </rPh>
    <rPh sb="2" eb="4">
      <t>デンピョウ</t>
    </rPh>
    <rPh sb="11" eb="13">
      <t>ガイシャ</t>
    </rPh>
    <phoneticPr fontId="36"/>
  </si>
  <si>
    <t>SD4036257</t>
  </si>
  <si>
    <t>期日債務番号4</t>
    <rPh sb="0" eb="1">
      <t>キ</t>
    </rPh>
    <rPh sb="1" eb="2">
      <t>ヒ</t>
    </rPh>
    <rPh sb="2" eb="4">
      <t>サイム</t>
    </rPh>
    <rPh sb="4" eb="6">
      <t>バンゴウ</t>
    </rPh>
    <phoneticPr fontId="36"/>
  </si>
  <si>
    <t>SD4036258</t>
  </si>
  <si>
    <t>支払伝票決済日付4</t>
    <rPh sb="4" eb="6">
      <t>ケッサイ</t>
    </rPh>
    <rPh sb="6" eb="8">
      <t>ヒヅケ</t>
    </rPh>
    <phoneticPr fontId="36"/>
  </si>
  <si>
    <t>SD4036259</t>
  </si>
  <si>
    <t>支払伝票手数料4</t>
    <rPh sb="4" eb="7">
      <t>テスウリョウ</t>
    </rPh>
    <phoneticPr fontId="36"/>
  </si>
  <si>
    <t>SD4036260</t>
  </si>
  <si>
    <t>支払伝票ファクタリング会社5コード</t>
    <rPh sb="0" eb="2">
      <t>シハライ</t>
    </rPh>
    <rPh sb="2" eb="4">
      <t>デンピョウ</t>
    </rPh>
    <rPh sb="11" eb="13">
      <t>ガイシャ</t>
    </rPh>
    <phoneticPr fontId="36"/>
  </si>
  <si>
    <t>SD4036262</t>
  </si>
  <si>
    <t>期日債務番号5</t>
    <rPh sb="0" eb="1">
      <t>キ</t>
    </rPh>
    <rPh sb="1" eb="2">
      <t>ヒ</t>
    </rPh>
    <rPh sb="2" eb="4">
      <t>サイム</t>
    </rPh>
    <rPh sb="4" eb="6">
      <t>バンゴウ</t>
    </rPh>
    <phoneticPr fontId="36"/>
  </si>
  <si>
    <t>SD4036263</t>
  </si>
  <si>
    <t>支払伝票決済日付5</t>
    <rPh sb="0" eb="2">
      <t>シハライ</t>
    </rPh>
    <rPh sb="2" eb="4">
      <t>デンピョウ</t>
    </rPh>
    <rPh sb="4" eb="6">
      <t>ケッサイ</t>
    </rPh>
    <rPh sb="6" eb="8">
      <t>ヒヅケ</t>
    </rPh>
    <phoneticPr fontId="36"/>
  </si>
  <si>
    <t>SD4036264</t>
  </si>
  <si>
    <t>支払伝票手数料5</t>
    <rPh sb="4" eb="7">
      <t>テスウリョウ</t>
    </rPh>
    <phoneticPr fontId="36"/>
  </si>
  <si>
    <t>SD4036265</t>
  </si>
  <si>
    <t>支払伝票ファクタリング会社6コード</t>
    <rPh sb="0" eb="2">
      <t>シハライ</t>
    </rPh>
    <rPh sb="2" eb="4">
      <t>デンピョウ</t>
    </rPh>
    <rPh sb="11" eb="13">
      <t>ガイシャ</t>
    </rPh>
    <phoneticPr fontId="36"/>
  </si>
  <si>
    <t>SD4036267</t>
  </si>
  <si>
    <t>期日債務番号6</t>
    <rPh sb="0" eb="1">
      <t>キ</t>
    </rPh>
    <rPh sb="1" eb="2">
      <t>ヒ</t>
    </rPh>
    <rPh sb="2" eb="4">
      <t>サイム</t>
    </rPh>
    <rPh sb="4" eb="6">
      <t>バンゴウ</t>
    </rPh>
    <phoneticPr fontId="36"/>
  </si>
  <si>
    <t>SD4036268</t>
  </si>
  <si>
    <t>支払伝票決済日付6</t>
    <rPh sb="4" eb="6">
      <t>ケッサイ</t>
    </rPh>
    <rPh sb="6" eb="8">
      <t>ヒヅケ</t>
    </rPh>
    <phoneticPr fontId="36"/>
  </si>
  <si>
    <t>SD4036269</t>
  </si>
  <si>
    <t>支払伝票手数料6</t>
    <rPh sb="4" eb="7">
      <t>テスウリョウ</t>
    </rPh>
    <phoneticPr fontId="36"/>
  </si>
  <si>
    <t>SD4036270</t>
  </si>
  <si>
    <t>支払伝票ファクタリング会社7コード</t>
    <rPh sb="0" eb="2">
      <t>シハライ</t>
    </rPh>
    <rPh sb="2" eb="4">
      <t>デンピョウ</t>
    </rPh>
    <rPh sb="11" eb="13">
      <t>ガイシャ</t>
    </rPh>
    <phoneticPr fontId="36"/>
  </si>
  <si>
    <t>SD4036272</t>
  </si>
  <si>
    <t>期日債務番号7</t>
    <rPh sb="0" eb="1">
      <t>キ</t>
    </rPh>
    <rPh sb="1" eb="2">
      <t>ヒ</t>
    </rPh>
    <rPh sb="2" eb="4">
      <t>サイム</t>
    </rPh>
    <rPh sb="4" eb="6">
      <t>バンゴウ</t>
    </rPh>
    <phoneticPr fontId="36"/>
  </si>
  <si>
    <t>SD4036273</t>
  </si>
  <si>
    <t>支払伝票決済日付7</t>
    <rPh sb="4" eb="6">
      <t>ケッサイ</t>
    </rPh>
    <rPh sb="6" eb="8">
      <t>ヒヅケ</t>
    </rPh>
    <phoneticPr fontId="36"/>
  </si>
  <si>
    <t>SD4036274</t>
  </si>
  <si>
    <t>支払伝票手数料7</t>
    <rPh sb="4" eb="7">
      <t>テスウリョウ</t>
    </rPh>
    <phoneticPr fontId="36"/>
  </si>
  <si>
    <t>SD4036275</t>
  </si>
  <si>
    <t>支払伝票ファクタリング会社8コード</t>
    <rPh sb="0" eb="2">
      <t>シハライ</t>
    </rPh>
    <rPh sb="2" eb="4">
      <t>デンピョウ</t>
    </rPh>
    <rPh sb="11" eb="13">
      <t>ガイシャ</t>
    </rPh>
    <phoneticPr fontId="36"/>
  </si>
  <si>
    <t>SD4036277</t>
  </si>
  <si>
    <t>期日債務番号8</t>
    <rPh sb="0" eb="1">
      <t>キ</t>
    </rPh>
    <rPh sb="1" eb="2">
      <t>ヒ</t>
    </rPh>
    <rPh sb="2" eb="4">
      <t>サイム</t>
    </rPh>
    <rPh sb="4" eb="6">
      <t>バンゴウ</t>
    </rPh>
    <phoneticPr fontId="36"/>
  </si>
  <si>
    <t>SD4036278</t>
  </si>
  <si>
    <t>支払伝票決済日付8</t>
    <rPh sb="0" eb="2">
      <t>シハライ</t>
    </rPh>
    <rPh sb="2" eb="4">
      <t>デンピョウ</t>
    </rPh>
    <rPh sb="4" eb="6">
      <t>ケッサイ</t>
    </rPh>
    <rPh sb="6" eb="8">
      <t>ヒヅケ</t>
    </rPh>
    <phoneticPr fontId="36"/>
  </si>
  <si>
    <t>SD4036279</t>
  </si>
  <si>
    <t>支払伝票手数料8</t>
    <rPh sb="0" eb="2">
      <t>シハライ</t>
    </rPh>
    <rPh sb="2" eb="4">
      <t>デンピョウ</t>
    </rPh>
    <rPh sb="4" eb="7">
      <t>テスウリョウ</t>
    </rPh>
    <phoneticPr fontId="36"/>
  </si>
  <si>
    <t>SD4036280</t>
  </si>
  <si>
    <t>支払伝票ファクタリング会社9コード</t>
    <rPh sb="0" eb="2">
      <t>シハライ</t>
    </rPh>
    <rPh sb="2" eb="4">
      <t>デンピョウ</t>
    </rPh>
    <rPh sb="11" eb="13">
      <t>ガイシャ</t>
    </rPh>
    <phoneticPr fontId="36"/>
  </si>
  <si>
    <t>SD4036282</t>
  </si>
  <si>
    <t>期日債務番号9</t>
    <rPh sb="0" eb="1">
      <t>キ</t>
    </rPh>
    <rPh sb="1" eb="2">
      <t>ヒ</t>
    </rPh>
    <rPh sb="2" eb="4">
      <t>サイム</t>
    </rPh>
    <rPh sb="4" eb="6">
      <t>バンゴウ</t>
    </rPh>
    <phoneticPr fontId="36"/>
  </si>
  <si>
    <t>SD4036283</t>
  </si>
  <si>
    <t>支払伝票決済日付9</t>
    <rPh sb="4" eb="6">
      <t>ケッサイ</t>
    </rPh>
    <rPh sb="6" eb="8">
      <t>ヒヅケ</t>
    </rPh>
    <phoneticPr fontId="36"/>
  </si>
  <si>
    <t>SD4036284</t>
  </si>
  <si>
    <t>支払伝票手数料9</t>
    <rPh sb="4" eb="7">
      <t>テスウリョウ</t>
    </rPh>
    <phoneticPr fontId="36"/>
  </si>
  <si>
    <t>SD4036285</t>
  </si>
  <si>
    <t>支払伝票ファクタリング会社10コード</t>
    <rPh sb="0" eb="2">
      <t>シハライ</t>
    </rPh>
    <rPh sb="2" eb="4">
      <t>デンピョウ</t>
    </rPh>
    <rPh sb="11" eb="13">
      <t>ガイシャ</t>
    </rPh>
    <phoneticPr fontId="36"/>
  </si>
  <si>
    <t>SD4036287</t>
  </si>
  <si>
    <t>SD4036288</t>
  </si>
  <si>
    <t>支払伝票決済日付10</t>
    <rPh sb="4" eb="6">
      <t>ケッサイ</t>
    </rPh>
    <rPh sb="6" eb="8">
      <t>ヒヅケ</t>
    </rPh>
    <phoneticPr fontId="36"/>
  </si>
  <si>
    <t>SD4036289</t>
  </si>
  <si>
    <t>支払伝票手数料10</t>
    <rPh sb="4" eb="7">
      <t>テスウリョウ</t>
    </rPh>
    <phoneticPr fontId="36"/>
  </si>
  <si>
    <t>SD4036290</t>
  </si>
  <si>
    <t>支払伝票ファクタリング会社11コード</t>
    <rPh sb="0" eb="2">
      <t>シハライ</t>
    </rPh>
    <rPh sb="2" eb="4">
      <t>デンピョウ</t>
    </rPh>
    <rPh sb="11" eb="13">
      <t>ガイシャ</t>
    </rPh>
    <phoneticPr fontId="36"/>
  </si>
  <si>
    <t>SD4036292</t>
  </si>
  <si>
    <t>SD4036293</t>
  </si>
  <si>
    <t>支払伝票決済日付11</t>
    <rPh sb="4" eb="6">
      <t>ケッサイ</t>
    </rPh>
    <rPh sb="6" eb="8">
      <t>ヒヅケ</t>
    </rPh>
    <phoneticPr fontId="36"/>
  </si>
  <si>
    <t>SD4036294</t>
  </si>
  <si>
    <t>支払伝票手数料11</t>
    <rPh sb="4" eb="7">
      <t>テスウリョウ</t>
    </rPh>
    <phoneticPr fontId="36"/>
  </si>
  <si>
    <t>SD4036295</t>
  </si>
  <si>
    <t>支払伝票ファクタリング会社12コード</t>
    <rPh sb="0" eb="2">
      <t>シハライ</t>
    </rPh>
    <rPh sb="2" eb="4">
      <t>デンピョウ</t>
    </rPh>
    <rPh sb="11" eb="13">
      <t>ガイシャ</t>
    </rPh>
    <phoneticPr fontId="36"/>
  </si>
  <si>
    <t>SD4036297</t>
  </si>
  <si>
    <t>SD4036298</t>
  </si>
  <si>
    <t>支払伝票決済日付12</t>
    <rPh sb="4" eb="6">
      <t>ケッサイ</t>
    </rPh>
    <rPh sb="6" eb="8">
      <t>ヒヅケ</t>
    </rPh>
    <phoneticPr fontId="36"/>
  </si>
  <si>
    <t>SD4036299</t>
  </si>
  <si>
    <t>支払伝票手数料12</t>
    <rPh sb="4" eb="7">
      <t>テスウリョウ</t>
    </rPh>
    <phoneticPr fontId="36"/>
  </si>
  <si>
    <t>SD4036300</t>
  </si>
  <si>
    <t>期日債務番号11</t>
    <rPh sb="0" eb="1">
      <t>キ</t>
    </rPh>
    <rPh sb="1" eb="2">
      <t>ヒ</t>
    </rPh>
    <rPh sb="2" eb="4">
      <t>サイム</t>
    </rPh>
    <rPh sb="4" eb="6">
      <t>バンゴウ</t>
    </rPh>
    <phoneticPr fontId="36"/>
  </si>
  <si>
    <t>期日債務番号12</t>
    <rPh sb="0" eb="1">
      <t>キ</t>
    </rPh>
    <rPh sb="1" eb="2">
      <t>ヒ</t>
    </rPh>
    <rPh sb="2" eb="4">
      <t>サイム</t>
    </rPh>
    <rPh sb="4" eb="6">
      <t>バンゴウ</t>
    </rPh>
    <phoneticPr fontId="36"/>
  </si>
  <si>
    <t>期日債務番号10</t>
    <rPh sb="0" eb="1">
      <t>キ</t>
    </rPh>
    <rPh sb="1" eb="2">
      <t>ヒ</t>
    </rPh>
    <rPh sb="2" eb="4">
      <t>サイム</t>
    </rPh>
    <rPh sb="4" eb="6">
      <t>バンゴウ</t>
    </rPh>
    <phoneticPr fontId="36"/>
  </si>
  <si>
    <t>受入記号</t>
    <rPh sb="0" eb="2">
      <t>ウケイレ</t>
    </rPh>
    <rPh sb="2" eb="4">
      <t>キゴウ</t>
    </rPh>
    <phoneticPr fontId="4"/>
  </si>
  <si>
    <t>桁数</t>
    <rPh sb="0" eb="2">
      <t>ケタスウ</t>
    </rPh>
    <phoneticPr fontId="4"/>
  </si>
  <si>
    <t>種別</t>
    <rPh sb="0" eb="2">
      <t>シュベツ</t>
    </rPh>
    <phoneticPr fontId="4"/>
  </si>
  <si>
    <t>必須</t>
    <rPh sb="0" eb="2">
      <t>ヒッス</t>
    </rPh>
    <phoneticPr fontId="42"/>
  </si>
  <si>
    <t>【ヘッダー】</t>
  </si>
  <si>
    <t>４～10</t>
  </si>
  <si>
    <t>英数カナ</t>
  </si>
  <si>
    <t>必須</t>
  </si>
  <si>
    <t>60</t>
  </si>
  <si>
    <t>文字</t>
  </si>
  <si>
    <t>【基本】</t>
  </si>
  <si>
    <t>１</t>
  </si>
  <si>
    <t>数字</t>
    <rPh sb="0" eb="2">
      <t>スウジ</t>
    </rPh>
    <phoneticPr fontId="2"/>
  </si>
  <si>
    <t>３～10</t>
  </si>
  <si>
    <t>桁数は、設定（メインメニュー右上にある[設定]アイコンから[運用設定]メニューの[基本]ページ）によって異なります。</t>
  </si>
  <si>
    <t>英数カナ</t>
    <rPh sb="0" eb="2">
      <t>エイスウ</t>
    </rPh>
    <phoneticPr fontId="33"/>
  </si>
  <si>
    <t>40</t>
  </si>
  <si>
    <t>文字</t>
    <rPh sb="0" eb="2">
      <t>モジ</t>
    </rPh>
    <phoneticPr fontId="33"/>
  </si>
  <si>
    <t>1</t>
  </si>
  <si>
    <t>４</t>
  </si>
  <si>
    <t>数字</t>
    <rPh sb="0" eb="2">
      <t>スウジ</t>
    </rPh>
    <phoneticPr fontId="45"/>
  </si>
  <si>
    <t>10</t>
  </si>
  <si>
    <t>英数カナ</t>
    <rPh sb="0" eb="2">
      <t>エイスウ</t>
    </rPh>
    <phoneticPr fontId="5"/>
  </si>
  <si>
    <t>0：しない　1：する
新規データとして空白データを受け入れた場合は、「0：しない」が設定されます。</t>
  </si>
  <si>
    <t>メモ</t>
  </si>
  <si>
    <t>30</t>
  </si>
  <si>
    <t>[商品]メニューで、各項目の初期値を設定できます。新規データとして空白データを受け入れた場合は、初期値の内容が設定されます。</t>
    <phoneticPr fontId="4"/>
  </si>
  <si>
    <t>商品コード</t>
    <rPh sb="0" eb="2">
      <t>ショウヒン</t>
    </rPh>
    <phoneticPr fontId="43"/>
  </si>
  <si>
    <t>SD3010001</t>
  </si>
  <si>
    <t>１～40</t>
  </si>
  <si>
    <t>英数カナ</t>
    <rPh sb="0" eb="2">
      <t>エイスウ</t>
    </rPh>
    <phoneticPr fontId="43"/>
  </si>
  <si>
    <t>必須</t>
    <rPh sb="0" eb="2">
      <t>ヒッス</t>
    </rPh>
    <phoneticPr fontId="43"/>
  </si>
  <si>
    <t>桁数は、設定（メインメニュー右上にある[設定]アイコンから[運用設定]メニューの[商品管理]ページ）によって異なります。</t>
  </si>
  <si>
    <t>商品名</t>
    <rPh sb="0" eb="3">
      <t>ショウヒンメイ</t>
    </rPh>
    <phoneticPr fontId="43"/>
  </si>
  <si>
    <t>SD3010002</t>
  </si>
  <si>
    <t>文字</t>
    <rPh sb="0" eb="2">
      <t>モジ</t>
    </rPh>
    <phoneticPr fontId="43"/>
  </si>
  <si>
    <t>種別</t>
    <rPh sb="0" eb="2">
      <t>シュベツ</t>
    </rPh>
    <phoneticPr fontId="43"/>
  </si>
  <si>
    <t>SD3010003</t>
  </si>
  <si>
    <t>数字</t>
    <rPh sb="0" eb="2">
      <t>スウジ</t>
    </rPh>
    <phoneticPr fontId="43"/>
  </si>
  <si>
    <t>0：有形　1：無形</t>
    <rPh sb="2" eb="4">
      <t>ユウケイ</t>
    </rPh>
    <rPh sb="7" eb="9">
      <t>ムケイ</t>
    </rPh>
    <phoneticPr fontId="43"/>
  </si>
  <si>
    <t>数字</t>
    <rPh sb="0" eb="2">
      <t>スウジ</t>
    </rPh>
    <phoneticPr fontId="0"/>
  </si>
  <si>
    <t>文字</t>
    <rPh sb="0" eb="2">
      <t>モジ</t>
    </rPh>
    <phoneticPr fontId="0"/>
  </si>
  <si>
    <t>インデックス</t>
  </si>
  <si>
    <t>SD3010101</t>
  </si>
  <si>
    <t>数量入力</t>
    <rPh sb="0" eb="2">
      <t>スウリョウ</t>
    </rPh>
    <rPh sb="2" eb="4">
      <t>ニュウリョク</t>
    </rPh>
    <phoneticPr fontId="43"/>
  </si>
  <si>
    <t>SD3010102</t>
  </si>
  <si>
    <t>0：しない　1：する
この項目は、「種別」が「1：無形」の場合に受け入れできます。</t>
  </si>
  <si>
    <t>単位</t>
    <rPh sb="0" eb="2">
      <t>タンイ</t>
    </rPh>
    <phoneticPr fontId="43"/>
  </si>
  <si>
    <t>SD3010103</t>
  </si>
  <si>
    <t>6</t>
  </si>
  <si>
    <t>入数小数</t>
    <rPh sb="0" eb="2">
      <t>イリスウ</t>
    </rPh>
    <rPh sb="2" eb="4">
      <t>ショウスウ</t>
    </rPh>
    <phoneticPr fontId="43"/>
  </si>
  <si>
    <t>SD3010104</t>
  </si>
  <si>
    <t>０～４
この項目は、以下のすべての条件に該当する場合に受け入れできます。
・拡張項目１（メインメニュー右上にある[設定]アイコンから[運用設定]メニューの[商品管理]ページで設定）が「使用する」
・「種別」が「1：無形」以外</t>
    <rPh sb="110" eb="112">
      <t>イガイ</t>
    </rPh>
    <phoneticPr fontId="33"/>
  </si>
  <si>
    <t>入数２小数</t>
    <rPh sb="0" eb="2">
      <t>イリスウ</t>
    </rPh>
    <rPh sb="3" eb="5">
      <t>ショウスウ</t>
    </rPh>
    <phoneticPr fontId="43"/>
  </si>
  <si>
    <t>SD3010105</t>
  </si>
  <si>
    <t>０～４
この項目は、以下のすべての条件に該当する場合に受け入れできます。
・拡張項目２（メインメニュー右上にある[設定]アイコンから[運用設定]メニューの[商品管理]ページで設定）が「使用する」
・「種別」が「1：無形」以外</t>
    <rPh sb="110" eb="112">
      <t>イガイ</t>
    </rPh>
    <phoneticPr fontId="33"/>
  </si>
  <si>
    <t>箱数小数</t>
    <rPh sb="0" eb="2">
      <t>ハコスウ</t>
    </rPh>
    <rPh sb="2" eb="4">
      <t>ショウスウ</t>
    </rPh>
    <phoneticPr fontId="43"/>
  </si>
  <si>
    <t>SD3010106</t>
  </si>
  <si>
    <t>０～４
この項目は、「種別」が「1：無形」以外の場合に受け入れできます。</t>
    <rPh sb="21" eb="23">
      <t>イガイ</t>
    </rPh>
    <rPh sb="24" eb="26">
      <t>バアイ</t>
    </rPh>
    <rPh sb="27" eb="28">
      <t>ウ</t>
    </rPh>
    <rPh sb="29" eb="30">
      <t>イ</t>
    </rPh>
    <phoneticPr fontId="33"/>
  </si>
  <si>
    <t>入数</t>
    <rPh sb="0" eb="2">
      <t>イリスウ</t>
    </rPh>
    <phoneticPr fontId="43"/>
  </si>
  <si>
    <t>SD3010107</t>
  </si>
  <si>
    <t>12</t>
  </si>
  <si>
    <t>数字</t>
  </si>
  <si>
    <t>整数７桁　小数４桁
形式は、表紙の「金額・数量の形式」参照
この項目は、以下のすべての条件に該当する場合に受け入れできます。
・拡張項目１（メインメニュー右上にある[設定]アイコンから[運用設定]メニューの[商品管理]ページで設定）が「使用する」
・「種別」が「1：無形」以外
受け入れできる小数の桁数は、「入数小数」の設定によって異なります。</t>
    <rPh sb="64" eb="66">
      <t>カクチョウ</t>
    </rPh>
    <rPh sb="66" eb="68">
      <t>コウモク</t>
    </rPh>
    <rPh sb="136" eb="138">
      <t>イガイ</t>
    </rPh>
    <phoneticPr fontId="43"/>
  </si>
  <si>
    <t>入数２</t>
    <rPh sb="0" eb="2">
      <t>イリスウ</t>
    </rPh>
    <phoneticPr fontId="43"/>
  </si>
  <si>
    <t>SD3010108</t>
  </si>
  <si>
    <t>整数７桁　小数４桁
形式は、表紙の「金額・数量の形式」参照
この項目は、以下のすべての条件に該当する場合に受け入れできます。
・拡張項目２（メインメニュー右上にある[設定]アイコンから[運用設定]メニューの[商品管理]ページで設定）が「使用する」
・「種別」が「1：無形」以外
受け入れできる小数の桁数は、「入数２小数」の設定によって異なります。</t>
    <rPh sb="136" eb="138">
      <t>イガイ</t>
    </rPh>
    <phoneticPr fontId="43"/>
  </si>
  <si>
    <t>数量小数</t>
    <rPh sb="0" eb="2">
      <t>スウリョウ</t>
    </rPh>
    <rPh sb="2" eb="4">
      <t>ショウスウ</t>
    </rPh>
    <phoneticPr fontId="43"/>
  </si>
  <si>
    <t>SD3010109</t>
  </si>
  <si>
    <t>０～４</t>
  </si>
  <si>
    <t>単価小数桁</t>
    <rPh sb="0" eb="2">
      <t>タンカ</t>
    </rPh>
    <rPh sb="2" eb="4">
      <t>ショウスウ</t>
    </rPh>
    <rPh sb="4" eb="5">
      <t>ケタ</t>
    </rPh>
    <phoneticPr fontId="43"/>
  </si>
  <si>
    <t>SD3080008</t>
  </si>
  <si>
    <t>０～４</t>
    <phoneticPr fontId="4"/>
  </si>
  <si>
    <t>商品名２</t>
    <rPh sb="0" eb="3">
      <t>ショウヒンメイ</t>
    </rPh>
    <phoneticPr fontId="43"/>
  </si>
  <si>
    <t>SD3010110</t>
  </si>
  <si>
    <t>この項目は、商品名２（メインメニュー右上にある[設定]アイコンから[運用設定]メニューの[商品管理]ページで設定）が「使用する」の場合に受け入れできます。</t>
    <rPh sb="8" eb="9">
      <t>メイ</t>
    </rPh>
    <phoneticPr fontId="33"/>
  </si>
  <si>
    <t>商品名３</t>
    <rPh sb="0" eb="3">
      <t>ショウヒンメイ</t>
    </rPh>
    <phoneticPr fontId="43"/>
  </si>
  <si>
    <t>SD3010111</t>
  </si>
  <si>
    <t>この項目は、商品名３（メインメニュー右上にある[設定]アイコンから[運用設定]メニューの[商品管理]ページで設定）が「使用する」の場合に受け入れできます。</t>
  </si>
  <si>
    <t>商品コード２</t>
    <rPh sb="0" eb="2">
      <t>ショウヒン</t>
    </rPh>
    <phoneticPr fontId="43"/>
  </si>
  <si>
    <t>SD3010112</t>
  </si>
  <si>
    <t>この項目は、商品コード２（メインメニュー右上にある[設定]アイコンから[運用設定]メニューの[商品管理]ページで設定）が「使用する」の場合に受け入れできます。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ショウヒン</t>
    </rPh>
    <phoneticPr fontId="33"/>
  </si>
  <si>
    <t>商品コード３</t>
    <rPh sb="0" eb="2">
      <t>ショウヒン</t>
    </rPh>
    <phoneticPr fontId="43"/>
  </si>
  <si>
    <t>SD3010113</t>
  </si>
  <si>
    <t>この項目は、商品コード３（メインメニュー右上にある[設定]アイコンから[運用設定]メニューの[商品管理]ページで設定）が「使用する」の場合に受け入れできます。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</si>
  <si>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発行コード</t>
    <rPh sb="0" eb="2">
      <t>ハッコウ</t>
    </rPh>
    <phoneticPr fontId="33"/>
  </si>
  <si>
    <t>この項目は、発行コード（メインメニュー右上にある[設定]アイコンから[運用設定]メニューの[商品管理]ページで設定）が「使用する」の場合に受け入れできます。</t>
  </si>
  <si>
    <t>任意項目コード</t>
    <rPh sb="0" eb="2">
      <t>ニンイ</t>
    </rPh>
    <rPh sb="2" eb="4">
      <t>コウモク</t>
    </rPh>
    <phoneticPr fontId="33"/>
  </si>
  <si>
    <t>SD3120002</t>
  </si>
  <si>
    <t>この項目は、以下のいずれかの場合に受け入れできます。
　・『債権奉行クラウド』をご利用
　・『蔵奉行クラウド』と『債務奉行クラウド』をご利用
　・『債務奉行クラウドｉ』の『Sシステム』または『債務奉行Ｖ ERPクラウド』
桁数は、『債権奉行クラウド』または『債務奉行クラウド』の設定（メインメニュー右上にある[設定]アイコンから[運用設定]メニューの[基本]ページ）によって異なります。</t>
    <phoneticPr fontId="4"/>
  </si>
  <si>
    <t>メモ１</t>
  </si>
  <si>
    <t>SD3010114</t>
  </si>
  <si>
    <t>メモ２</t>
  </si>
  <si>
    <t>SD3010115</t>
  </si>
  <si>
    <t>メモ３</t>
  </si>
  <si>
    <t>SD3010116</t>
  </si>
  <si>
    <t>【区分】</t>
    <rPh sb="1" eb="3">
      <t>クブン</t>
    </rPh>
    <phoneticPr fontId="43"/>
  </si>
  <si>
    <t>用途－販売品</t>
    <rPh sb="0" eb="2">
      <t>ヨウト</t>
    </rPh>
    <rPh sb="3" eb="5">
      <t>ハンバイ</t>
    </rPh>
    <rPh sb="5" eb="6">
      <t>ヒン</t>
    </rPh>
    <phoneticPr fontId="33"/>
  </si>
  <si>
    <t>SD3010211</t>
  </si>
  <si>
    <t>0：しない　1：する
新規データとして空白データを受け入れた場合は、「１：しない」が設定されます。</t>
  </si>
  <si>
    <t>用途－購入品</t>
    <rPh sb="3" eb="6">
      <t>コウニュウヒン</t>
    </rPh>
    <phoneticPr fontId="33"/>
  </si>
  <si>
    <t>SD3010212</t>
  </si>
  <si>
    <t>用途－構成品</t>
    <rPh sb="3" eb="5">
      <t>コウセイ</t>
    </rPh>
    <rPh sb="5" eb="6">
      <t>ヒン</t>
    </rPh>
    <phoneticPr fontId="33"/>
  </si>
  <si>
    <t>SD3010213</t>
  </si>
  <si>
    <t>0：しない　1：する
この項目は、『蔵奉行クラウドｉ』の『Sシステム』または『蔵奉行Ｖ ERPクラウド』をご利用の場合に受け入れできます。
新規データとして空白データを受け入れた場合は、「１：しない」が設定されます。</t>
    <rPh sb="13" eb="15">
      <t>コウモク</t>
    </rPh>
    <rPh sb="54" eb="56">
      <t>リヨウ</t>
    </rPh>
    <rPh sb="57" eb="59">
      <t>バアイ</t>
    </rPh>
    <rPh sb="60" eb="61">
      <t>ウ</t>
    </rPh>
    <rPh sb="62" eb="63">
      <t>イ</t>
    </rPh>
    <phoneticPr fontId="4"/>
  </si>
  <si>
    <t>商品区分１コード</t>
    <rPh sb="0" eb="2">
      <t>ショウヒン</t>
    </rPh>
    <rPh sb="2" eb="4">
      <t>クブン</t>
    </rPh>
    <phoneticPr fontId="43"/>
  </si>
  <si>
    <t>SD3010201</t>
  </si>
  <si>
    <t>商品区分２コード</t>
    <rPh sb="0" eb="2">
      <t>ショウヒン</t>
    </rPh>
    <rPh sb="2" eb="4">
      <t>クブン</t>
    </rPh>
    <phoneticPr fontId="43"/>
  </si>
  <si>
    <t>SD3010202</t>
  </si>
  <si>
    <t>商品区分３コード</t>
    <rPh sb="0" eb="2">
      <t>ショウヒン</t>
    </rPh>
    <rPh sb="2" eb="4">
      <t>クブン</t>
    </rPh>
    <phoneticPr fontId="43"/>
  </si>
  <si>
    <t>SD3010203</t>
  </si>
  <si>
    <t>商品区分４コード</t>
    <rPh sb="0" eb="2">
      <t>ショウヒン</t>
    </rPh>
    <rPh sb="2" eb="4">
      <t>クブン</t>
    </rPh>
    <phoneticPr fontId="43"/>
  </si>
  <si>
    <t>SD3010204</t>
  </si>
  <si>
    <t>商品区分５コード</t>
    <rPh sb="0" eb="2">
      <t>ショウヒン</t>
    </rPh>
    <rPh sb="2" eb="4">
      <t>クブン</t>
    </rPh>
    <phoneticPr fontId="43"/>
  </si>
  <si>
    <t>SD3010205</t>
  </si>
  <si>
    <t>[商品区分]メニューで登録されている商品区分１コードを設定します。
桁数は、設定（メインメニュー右上にある[設定]アイコンから[運用設定]メニューの[商品管理]ページ）によって異なります。</t>
  </si>
  <si>
    <t>[商品区分]メニューで登録されている商品区分２コードを設定します。
桁数は、設定（メインメニュー右上にある[設定]アイコンから[運用設定]メニューの[商品管理]ページ）によって異なります。</t>
  </si>
  <si>
    <t>[商品区分]メニューで登録されている商品区分３コードを設定します。
桁数は、設定（メインメニュー右上にある[設定]アイコンから[運用設定]メニューの[商品管理]ページ）によって異なります。</t>
  </si>
  <si>
    <t>[商品区分]メニューで登録されている商品区分４コードを設定します。
桁数は、設定（メインメニュー右上にある[設定]アイコンから[運用設定]メニューの[商品管理]ページ）によって異なります。</t>
  </si>
  <si>
    <t>[商品区分]メニューで登録されている商品区分５コードを設定します。
桁数は、設定（メインメニュー右上にある[設定]アイコンから[運用設定]メニューの[商品管理]ページ）によって異なります。</t>
  </si>
  <si>
    <t>SD3010214</t>
    <phoneticPr fontId="4"/>
  </si>
  <si>
    <t>１～20</t>
    <phoneticPr fontId="4"/>
  </si>
  <si>
    <t>１～20</t>
    <phoneticPr fontId="4"/>
  </si>
  <si>
    <t>SD3010215</t>
    <phoneticPr fontId="4"/>
  </si>
  <si>
    <t>【荷姿】</t>
    <rPh sb="1" eb="3">
      <t>ニスガタ</t>
    </rPh>
    <phoneticPr fontId="33"/>
  </si>
  <si>
    <t>　この項目は、『Sシステム』または『奉行Ｖ ERPクラウド』をご利用の場合に受け入れできます。</t>
    <phoneticPr fontId="43"/>
  </si>
  <si>
    <t>１～10</t>
  </si>
  <si>
    <t>１～20</t>
  </si>
  <si>
    <t>この項目は、以下のすべての条件に該当する場合に受け入れできます。
・「荷姿区分コード」が「０」以外
・「荷姿区分コード」と異なる「基準荷姿区分コード」
桁数は、設定（メインメニュー右上にある[設定]アイコンから[運用設定]メニューの[商品管理]ページ）によって異なります。</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</si>
  <si>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phoneticPr fontId="47"/>
  </si>
  <si>
    <t>６</t>
  </si>
  <si>
    <t>この項目は、以下のすべての条件に該当する場合に受け入れできます。
・「基準荷姿区分コード」が受け入れるファイルに存在する
・「基準単位当たり荷姿区分数」が受け入れるファイルに存在する</t>
  </si>
  <si>
    <t>20</t>
  </si>
  <si>
    <t>設定内容は、「荷姿１」と同様です。</t>
    <rPh sb="0" eb="2">
      <t>セッテイ</t>
    </rPh>
    <rPh sb="2" eb="4">
      <t>ナイヨウ</t>
    </rPh>
    <rPh sb="7" eb="9">
      <t>ニスガタ</t>
    </rPh>
    <rPh sb="12" eb="14">
      <t>ドウヨウ</t>
    </rPh>
    <phoneticPr fontId="2"/>
  </si>
  <si>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t>
  </si>
  <si>
    <t>主仕入荷姿区分コード</t>
    <rPh sb="0" eb="1">
      <t>シュ</t>
    </rPh>
    <rPh sb="1" eb="3">
      <t>シイレ</t>
    </rPh>
    <rPh sb="3" eb="5">
      <t>ニスガタ</t>
    </rPh>
    <rPh sb="5" eb="7">
      <t>クブン</t>
    </rPh>
    <phoneticPr fontId="43"/>
  </si>
  <si>
    <t>0：しない　1：する
この項目は、以下のすべての条件に該当する場合に受け入れできます。
・『蔵奉行クラウド』をご利用
・「基準荷姿区分コード」が受け入れるファイルに存在する
・「基準単位当たり荷姿区分数」が受け入れるファイルに存在する
「主仕入荷姿区分」として設定できるのは１商品コードにつき１つまでです。</t>
    <rPh sb="46" eb="47">
      <t>クラ</t>
    </rPh>
    <phoneticPr fontId="4"/>
  </si>
  <si>
    <t>【販売】</t>
    <rPh sb="1" eb="3">
      <t>ハンバイ</t>
    </rPh>
    <phoneticPr fontId="43"/>
  </si>
  <si>
    <t>主販売取引コード</t>
    <rPh sb="0" eb="1">
      <t>シュ</t>
    </rPh>
    <rPh sb="1" eb="3">
      <t>ハンバイ</t>
    </rPh>
    <rPh sb="3" eb="5">
      <t>トリヒキ</t>
    </rPh>
    <phoneticPr fontId="43"/>
  </si>
  <si>
    <t>SD3010302</t>
  </si>
  <si>
    <t>主販売取引コードー返品</t>
    <rPh sb="0" eb="1">
      <t>シュ</t>
    </rPh>
    <rPh sb="1" eb="3">
      <t>ハンバイ</t>
    </rPh>
    <rPh sb="3" eb="5">
      <t>トリヒキ</t>
    </rPh>
    <phoneticPr fontId="43"/>
  </si>
  <si>
    <t>SD3010303</t>
  </si>
  <si>
    <t>主販売取引コードー値引</t>
    <rPh sb="0" eb="1">
      <t>シュ</t>
    </rPh>
    <rPh sb="1" eb="3">
      <t>ハンバイ</t>
    </rPh>
    <rPh sb="3" eb="5">
      <t>トリヒキ</t>
    </rPh>
    <rPh sb="9" eb="11">
      <t>ネビ</t>
    </rPh>
    <phoneticPr fontId="43"/>
  </si>
  <si>
    <t>SD3010304</t>
  </si>
  <si>
    <t>販売取引－補助科目優先コード指定</t>
  </si>
  <si>
    <t>0：使用しない　1：使用する</t>
    <rPh sb="2" eb="4">
      <t>シヨウ</t>
    </rPh>
    <rPh sb="10" eb="12">
      <t>シヨウ</t>
    </rPh>
    <phoneticPr fontId="43"/>
  </si>
  <si>
    <t>SD3010314</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</si>
  <si>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33"/>
  </si>
  <si>
    <t>債権連携内容</t>
  </si>
  <si>
    <t>SD3120003</t>
  </si>
  <si>
    <t>100</t>
  </si>
  <si>
    <t>主販売取引と同じ設定にする</t>
    <rPh sb="0" eb="1">
      <t>シュ</t>
    </rPh>
    <rPh sb="1" eb="3">
      <t>ハンバイ</t>
    </rPh>
    <rPh sb="3" eb="5">
      <t>トリヒキ</t>
    </rPh>
    <rPh sb="6" eb="7">
      <t>オナ</t>
    </rPh>
    <rPh sb="8" eb="10">
      <t>セッテイ</t>
    </rPh>
    <phoneticPr fontId="43"/>
  </si>
  <si>
    <t>SD3010305</t>
  </si>
  <si>
    <t>0：しない　1：する</t>
  </si>
  <si>
    <t>販売課税区分</t>
    <rPh sb="0" eb="2">
      <t>ハンバイ</t>
    </rPh>
    <rPh sb="2" eb="4">
      <t>カゼイ</t>
    </rPh>
    <rPh sb="4" eb="6">
      <t>クブン</t>
    </rPh>
    <phoneticPr fontId="43"/>
  </si>
  <si>
    <t>SD3010306</t>
  </si>
  <si>
    <t>0：不課税　1：課税　2：非課税　3：免税
この項目は、以下のすべての条件に該当する場合に受け入れできます。
・「主販売取引と同じ設定にする」が「0：しない」
・「主販売取引」に指定されている販売取引の「販売区分」が「3：消費税」以外の販売取引コード
「主販売取引と同じ設定にする」が「1：する」の場合は、主販売取引と同じ課税区分が設定されます。
新規データとして空白データを受け入れた場合は、「1：課税」が設定されます。</t>
    <phoneticPr fontId="4"/>
  </si>
  <si>
    <t>販売消費税率種別</t>
    <rPh sb="0" eb="2">
      <t>ハンバイ</t>
    </rPh>
    <rPh sb="6" eb="8">
      <t>シュベツ</t>
    </rPh>
    <phoneticPr fontId="43"/>
  </si>
  <si>
    <t>SD3010307</t>
  </si>
  <si>
    <t>0：標準　1：軽減
この項目は、以下のすべての条件に該当する場合に受け入れできます。
・「主販売取引と同じ設定にする」が「0：しない」
・「販売課税区分」が「1：課税」
「主販売取引と同じ設定にする」が「1：する」の場合は、主販売取引と同じ消費税率種別が設定されます。</t>
  </si>
  <si>
    <t>販売消費税自動計算</t>
    <rPh sb="0" eb="2">
      <t>ハンバイ</t>
    </rPh>
    <rPh sb="2" eb="5">
      <t>ショウヒゼイ</t>
    </rPh>
    <rPh sb="5" eb="7">
      <t>ジドウ</t>
    </rPh>
    <rPh sb="7" eb="9">
      <t>ケイサン</t>
    </rPh>
    <phoneticPr fontId="43"/>
  </si>
  <si>
    <t>SD3010308</t>
  </si>
  <si>
    <t>0：計算しない　1：税抜金額から計算する　2：税込金額から計算する
この項目は、以下のすべての条件に該当する場合に受け入れできます。
・「主販売取引と同じ設定にする」が「0：しない」
・「販売課税区分」が「1：課税」
・「主販売取引」に指定されている販売取引の「販売区分」が「3：消費税」以外の販売取引コード
「主販売取引と同じ設定にする」が「1：する」の場合は、主販売取引と同じ消費税自動計算が設定されます。
新規データとして空白データを受け入れた場合は、「1：税抜金額から計算する」が設定されます。</t>
  </si>
  <si>
    <t>得意先と同じ設定にする</t>
  </si>
  <si>
    <t>SD3010311</t>
  </si>
  <si>
    <t>0：しない　1：する
この項目は、『蔵奉行クラウド』をご利用の場合に受け入れできます。</t>
  </si>
  <si>
    <t>売上計上基準</t>
  </si>
  <si>
    <t>SD3010312</t>
  </si>
  <si>
    <t>2</t>
  </si>
  <si>
    <t>0：出荷基準　１：検収基準
この項目は、『蔵奉行クラウド』をご利用の場合に受け入れできます。</t>
    <rPh sb="2" eb="4">
      <t>シュッカ</t>
    </rPh>
    <rPh sb="4" eb="6">
      <t>キジュン</t>
    </rPh>
    <rPh sb="9" eb="11">
      <t>ケンシュウ</t>
    </rPh>
    <rPh sb="11" eb="13">
      <t>キジュン</t>
    </rPh>
    <phoneticPr fontId="8"/>
  </si>
  <si>
    <t>出荷予定日</t>
    <rPh sb="0" eb="5">
      <t>シュッカヨテイビ</t>
    </rPh>
    <phoneticPr fontId="43"/>
  </si>
  <si>
    <t>SD3010309</t>
  </si>
  <si>
    <t>0：当日  1～99：日後</t>
    <rPh sb="2" eb="4">
      <t>トウジツ</t>
    </rPh>
    <rPh sb="11" eb="12">
      <t>ニチ</t>
    </rPh>
    <rPh sb="12" eb="13">
      <t>ゴ</t>
    </rPh>
    <phoneticPr fontId="43"/>
  </si>
  <si>
    <t>休日パターンコード</t>
    <rPh sb="0" eb="2">
      <t>キュウジツ</t>
    </rPh>
    <phoneticPr fontId="43"/>
  </si>
  <si>
    <t>SD3010310</t>
  </si>
  <si>
    <t>３</t>
  </si>
  <si>
    <t>メインメニュー右上にある[設定]アイコンの[休日]メニューで登録されている休日パターンコードを設定します。</t>
  </si>
  <si>
    <t>【発注】</t>
    <rPh sb="1" eb="3">
      <t>ハッチュウ</t>
    </rPh>
    <phoneticPr fontId="33"/>
  </si>
  <si>
    <t>　この項目は、『蔵奉行クラウド』をご利用の場合に受け入れできます。</t>
    <phoneticPr fontId="8"/>
  </si>
  <si>
    <t>荷姿区分コード</t>
    <rPh sb="0" eb="2">
      <t>ニスガタ</t>
    </rPh>
    <rPh sb="2" eb="4">
      <t>クブン</t>
    </rPh>
    <phoneticPr fontId="43"/>
  </si>
  <si>
    <t>この項目は、荷姿（メインメニュー右上にある[設定]アイコンから[運用設定]メニューの[商品管理]ページで設定）が「使用する」の場合に受け入れできます。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rPh sb="6" eb="8">
      <t>ニスガタ</t>
    </rPh>
    <phoneticPr fontId="43"/>
  </si>
  <si>
    <t>発注検討在庫数量の集計対象</t>
    <rPh sb="0" eb="2">
      <t>ハッチュウ</t>
    </rPh>
    <rPh sb="2" eb="4">
      <t>ケントウ</t>
    </rPh>
    <rPh sb="4" eb="6">
      <t>ザイコ</t>
    </rPh>
    <rPh sb="6" eb="8">
      <t>スウリョウ</t>
    </rPh>
    <rPh sb="9" eb="11">
      <t>シュウケイ</t>
    </rPh>
    <rPh sb="11" eb="13">
      <t>タイショウ</t>
    </rPh>
    <phoneticPr fontId="33"/>
  </si>
  <si>
    <t>0：すべての荷姿区分（バラ換算）　1：発注時の荷姿区分
この項目は、荷姿（メインメニュー右上にある[設定]アイコンから[運用設定]メニューの[商品管理]ページで設定）が「使用する」の場合に受け入れできます。</t>
    <phoneticPr fontId="4"/>
  </si>
  <si>
    <t>発注単位数量</t>
    <rPh sb="0" eb="2">
      <t>ハッチュウ</t>
    </rPh>
    <rPh sb="2" eb="4">
      <t>タンイ</t>
    </rPh>
    <rPh sb="4" eb="6">
      <t>スウリョウ</t>
    </rPh>
    <phoneticPr fontId="33"/>
  </si>
  <si>
    <t>14</t>
  </si>
  <si>
    <t>整数９桁　小数４桁</t>
  </si>
  <si>
    <t>発注点</t>
    <rPh sb="0" eb="2">
      <t>ハッチュウ</t>
    </rPh>
    <rPh sb="2" eb="3">
      <t>テン</t>
    </rPh>
    <phoneticPr fontId="33"/>
  </si>
  <si>
    <t>17</t>
  </si>
  <si>
    <t>整数12桁　小数４桁</t>
  </si>
  <si>
    <t>補充点</t>
    <rPh sb="0" eb="2">
      <t>ホジュウ</t>
    </rPh>
    <rPh sb="2" eb="3">
      <t>テン</t>
    </rPh>
    <phoneticPr fontId="33"/>
  </si>
  <si>
    <t>発注サイクル</t>
    <rPh sb="0" eb="2">
      <t>ハッチュウ</t>
    </rPh>
    <phoneticPr fontId="33"/>
  </si>
  <si>
    <t>3</t>
  </si>
  <si>
    <t>サービス率</t>
    <rPh sb="4" eb="5">
      <t>リツ</t>
    </rPh>
    <phoneticPr fontId="33"/>
  </si>
  <si>
    <t>5</t>
  </si>
  <si>
    <t>整数２桁　小数２桁</t>
    <phoneticPr fontId="4"/>
  </si>
  <si>
    <t>安全在庫数量</t>
    <rPh sb="0" eb="2">
      <t>アンゼン</t>
    </rPh>
    <rPh sb="2" eb="4">
      <t>ザイコ</t>
    </rPh>
    <rPh sb="4" eb="6">
      <t>スウリョウ</t>
    </rPh>
    <phoneticPr fontId="33"/>
  </si>
  <si>
    <t>整数12桁　小数４桁</t>
    <phoneticPr fontId="4"/>
  </si>
  <si>
    <t>必要数量</t>
    <rPh sb="0" eb="2">
      <t>ヒツヨウ</t>
    </rPh>
    <rPh sb="2" eb="4">
      <t>スウリョウ</t>
    </rPh>
    <phoneticPr fontId="33"/>
  </si>
  <si>
    <t>整数９桁　小数４桁</t>
    <phoneticPr fontId="4"/>
  </si>
  <si>
    <t>発注検討区分</t>
    <rPh sb="0" eb="2">
      <t>ハッチュウ</t>
    </rPh>
    <rPh sb="2" eb="4">
      <t>ケントウ</t>
    </rPh>
    <rPh sb="4" eb="6">
      <t>クブン</t>
    </rPh>
    <phoneticPr fontId="33"/>
  </si>
  <si>
    <t>発注検討計算式コード</t>
    <rPh sb="0" eb="2">
      <t>ハッチュウ</t>
    </rPh>
    <rPh sb="2" eb="4">
      <t>ケントウ</t>
    </rPh>
    <rPh sb="4" eb="7">
      <t>ケイサンシキ</t>
    </rPh>
    <phoneticPr fontId="43"/>
  </si>
  <si>
    <t>２～10</t>
  </si>
  <si>
    <t>0：切り上げ　1：切り捨て　2：端数をバラで発注する
この項目は、荷姿（メインメニュー右上にある[設定]アイコンから[運用設定]メニューの[商品管理]ページで設定）が「使用する」の場合に受け入れできます。</t>
  </si>
  <si>
    <t>発注納品期日</t>
    <rPh sb="0" eb="2">
      <t>ハッチュウ</t>
    </rPh>
    <rPh sb="2" eb="4">
      <t>ノウヒン</t>
    </rPh>
    <rPh sb="4" eb="6">
      <t>キジツ</t>
    </rPh>
    <phoneticPr fontId="43"/>
  </si>
  <si>
    <t>SD3010411</t>
  </si>
  <si>
    <t>0：当日　0～99：日後</t>
  </si>
  <si>
    <t>【仕入】</t>
    <rPh sb="1" eb="3">
      <t>シイレ</t>
    </rPh>
    <phoneticPr fontId="43"/>
  </si>
  <si>
    <t>　この項目は、『蔵奉行クラウド』または、『債務奉行クラウドｉ』の『Sシステム』または『債務奉行Ｖ ERPクラウド』をご利用の場合に受け入れできます。</t>
    <phoneticPr fontId="8"/>
  </si>
  <si>
    <t>主仕入取引コード</t>
    <rPh sb="0" eb="1">
      <t>シュ</t>
    </rPh>
    <rPh sb="1" eb="3">
      <t>シイレ</t>
    </rPh>
    <rPh sb="3" eb="5">
      <t>トリヒキ</t>
    </rPh>
    <phoneticPr fontId="43"/>
  </si>
  <si>
    <t>SD3010403</t>
  </si>
  <si>
    <t>主仕入取引コードー返品</t>
    <rPh sb="0" eb="1">
      <t>シュ</t>
    </rPh>
    <rPh sb="1" eb="3">
      <t>シイレ</t>
    </rPh>
    <rPh sb="3" eb="5">
      <t>トリヒキ</t>
    </rPh>
    <rPh sb="9" eb="11">
      <t>ヘンピン</t>
    </rPh>
    <phoneticPr fontId="43"/>
  </si>
  <si>
    <t>SD3010404</t>
  </si>
  <si>
    <t>主仕入取引コードー値引</t>
    <rPh sb="0" eb="1">
      <t>シュ</t>
    </rPh>
    <rPh sb="1" eb="3">
      <t>シイレ</t>
    </rPh>
    <rPh sb="3" eb="5">
      <t>トリヒキ</t>
    </rPh>
    <rPh sb="9" eb="11">
      <t>ネビ</t>
    </rPh>
    <phoneticPr fontId="43"/>
  </si>
  <si>
    <t>SD3010405</t>
  </si>
  <si>
    <t>仕入取引－補助科目優先コード指定</t>
  </si>
  <si>
    <t>１</t>
    <phoneticPr fontId="4"/>
  </si>
  <si>
    <t>0：使用しない　1：使用する</t>
    <rPh sb="2" eb="4">
      <t>シヨウ</t>
    </rPh>
    <rPh sb="10" eb="12">
      <t>シヨウ</t>
    </rPh>
    <phoneticPr fontId="33"/>
  </si>
  <si>
    <t>仕入取引－補助科目優先コード</t>
  </si>
  <si>
    <t>SD3010415</t>
  </si>
  <si>
    <t>債務連携内容</t>
    <rPh sb="0" eb="2">
      <t>サイム</t>
    </rPh>
    <rPh sb="2" eb="4">
      <t>レンケイ</t>
    </rPh>
    <rPh sb="4" eb="6">
      <t>ナイヨウ</t>
    </rPh>
    <phoneticPr fontId="43"/>
  </si>
  <si>
    <t>SD3120004</t>
  </si>
  <si>
    <t>主仕入取引と同じ設定にする</t>
    <rPh sb="0" eb="1">
      <t>シュ</t>
    </rPh>
    <rPh sb="1" eb="3">
      <t>シイレ</t>
    </rPh>
    <rPh sb="3" eb="5">
      <t>トリヒキ</t>
    </rPh>
    <rPh sb="6" eb="7">
      <t>オナ</t>
    </rPh>
    <rPh sb="8" eb="10">
      <t>セッテイ</t>
    </rPh>
    <phoneticPr fontId="43"/>
  </si>
  <si>
    <t>SD3010406</t>
  </si>
  <si>
    <t>仕入課税区分</t>
    <rPh sb="0" eb="2">
      <t>シイレ</t>
    </rPh>
    <rPh sb="2" eb="4">
      <t>カゼイ</t>
    </rPh>
    <rPh sb="4" eb="6">
      <t>クブン</t>
    </rPh>
    <phoneticPr fontId="43"/>
  </si>
  <si>
    <t>SD3010407</t>
  </si>
  <si>
    <t>0：不課税　1：課税　2：非課税　6：リバースチャージ
この項目は、以下のすべての条件に該当する場合に受け入れできます。
・「主仕入取引と同じ設定にする」が「0：しない」
・「主仕入取引」に指定されている仕入取引の「仕入区分」が「3：消費税」以外の仕入取引コード
「主仕入取引と同じ設定にする」が「1：する」の場合は、主仕入取引と同じ課税区分を設定します。
新規データとして空白データを受け入れた場合は、「1：課税」が設定されます。</t>
    <phoneticPr fontId="8"/>
  </si>
  <si>
    <t>仕入対象区分</t>
    <rPh sb="0" eb="2">
      <t>シイレ</t>
    </rPh>
    <rPh sb="2" eb="4">
      <t>タイショウ</t>
    </rPh>
    <rPh sb="4" eb="6">
      <t>クブン</t>
    </rPh>
    <phoneticPr fontId="43"/>
  </si>
  <si>
    <t>SD3010408</t>
  </si>
  <si>
    <t>0：対象外　1：課税売上分　2：非課税売上分　3：共通売上分
この項目は、以下のすべての条件に該当する場合に受け入れできます。
・「主仕入取引と同じ設定にする」が「0：しない」
・「仕入課税区分」が「1：課税」または「6：リバースチャージ」
・「主仕入取引」に指定されている仕入取引の「仕入区分」が「3：消費税」以外の仕入取引コード
「主仕入取引と同じ設定にする」が「1：する」の場合は、主仕入取引と同じ仕入対象区分が設定されます。
新規データとして空白データを受け入れた場合は、「1：課税売上分」が設定されます。</t>
    <rPh sb="245" eb="247">
      <t>ウリアゲ</t>
    </rPh>
    <rPh sb="247" eb="248">
      <t>ブン</t>
    </rPh>
    <phoneticPr fontId="8"/>
  </si>
  <si>
    <t>仕入消費税率種別</t>
    <rPh sb="0" eb="2">
      <t>シイレ</t>
    </rPh>
    <rPh sb="6" eb="8">
      <t>シュベツ</t>
    </rPh>
    <phoneticPr fontId="43"/>
  </si>
  <si>
    <t>SD3010409</t>
  </si>
  <si>
    <t>0：標準　1：軽減
この項目は、以下のすべての条件に該当する場合に受け入れできます。
・「主仕入取引と同じ設定にする」が「0：しない」
・「仕入課税区分」が「1：課税」
「主仕入取引と同じ設定にする」が「1：する」の場合は、主仕入取引と同じ消費税率種別が設定されます。
新規データとして空白データを受け入れた場合は、「0：標準」が設定されます。</t>
    <phoneticPr fontId="4"/>
  </si>
  <si>
    <t>仕入消費税自動計算</t>
    <rPh sb="0" eb="2">
      <t>シイレ</t>
    </rPh>
    <rPh sb="2" eb="5">
      <t>ショウヒゼイ</t>
    </rPh>
    <rPh sb="5" eb="7">
      <t>ジドウ</t>
    </rPh>
    <rPh sb="7" eb="9">
      <t>ケイサン</t>
    </rPh>
    <phoneticPr fontId="43"/>
  </si>
  <si>
    <t>SD3010410</t>
  </si>
  <si>
    <t>0：計算しない　1：税抜金額から計算する　2：税込金額から計算する
この項目は、以下のすべての条件に該当する場合に受け入れできます。
・「主仕入取引と同じ設定にする」が「0：しない」
・「仕入課税区分」が「1：課税」
・「主仕入取引」に指定されている仕入取引の「仕入区分」が「3：消費税」以外の仕入取引コード
「主仕入取引と同じ設定にする」が「1：する」の場合は、主仕入取引と同じ消費税自動計算が設定されます。
新規データとして空白データを受け入れた場合は、「1：税抜金額から計算する」が設定されます。</t>
    <phoneticPr fontId="8"/>
  </si>
  <si>
    <t>仕入先と同じ設定にする</t>
    <rPh sb="0" eb="2">
      <t>シイレ</t>
    </rPh>
    <rPh sb="2" eb="3">
      <t>サキ</t>
    </rPh>
    <phoneticPr fontId="33"/>
  </si>
  <si>
    <t>SD3010412</t>
  </si>
  <si>
    <t>0：しない　1：する
この項目は、『蔵奉行クラウド』をご利用の場合に受け入れできます。</t>
    <phoneticPr fontId="4"/>
  </si>
  <si>
    <t>仕入計上基準</t>
    <rPh sb="0" eb="2">
      <t>シイレ</t>
    </rPh>
    <rPh sb="2" eb="6">
      <t>ケイジョウキジュン</t>
    </rPh>
    <phoneticPr fontId="33"/>
  </si>
  <si>
    <t>SD3010413</t>
  </si>
  <si>
    <t>0：入荷基準　１：検収基準
この項目は、以下のすべての条件に該当する場合に受け入れできます。
・『蔵奉行クラウド』をご利用の場合
・「仕入先と同じ設定にする」が「0：しない」の場合</t>
    <phoneticPr fontId="8"/>
  </si>
  <si>
    <t>主仕入先コード</t>
    <rPh sb="0" eb="1">
      <t>シュ</t>
    </rPh>
    <rPh sb="1" eb="3">
      <t>シイレ</t>
    </rPh>
    <rPh sb="3" eb="4">
      <t>サキ</t>
    </rPh>
    <phoneticPr fontId="2"/>
  </si>
  <si>
    <t>この項目は、『蔵奉行クラウド』をご利用の場合に受け入れできます。
桁数は、設定（メインメニュー右上にある[設定]アイコンから[運用設定]メニューの[取引先管理]ページ）によって異なります。</t>
    <phoneticPr fontId="4"/>
  </si>
  <si>
    <t>桁数は、設定（メインメニュー右上にある[設定]アイコンから[運用設定]メニューの[取引先管理]ページ）によって異なります。</t>
  </si>
  <si>
    <t>【在庫】</t>
    <rPh sb="1" eb="3">
      <t>ザイコ</t>
    </rPh>
    <phoneticPr fontId="43"/>
  </si>
  <si>
    <t>　この項目は、『蔵奉行クラウド』をご利用の場合に受け入れできます。</t>
    <phoneticPr fontId="8"/>
  </si>
  <si>
    <t>在庫管理</t>
    <rPh sb="0" eb="2">
      <t>ザイコ</t>
    </rPh>
    <rPh sb="2" eb="4">
      <t>カンリ</t>
    </rPh>
    <phoneticPr fontId="43"/>
  </si>
  <si>
    <t>SD3010501</t>
  </si>
  <si>
    <t>0：しない　1：する
この項目は、「種別」が「0：有形」の場合に受け入れできます。</t>
  </si>
  <si>
    <t>主倉庫コード</t>
    <rPh sb="0" eb="3">
      <t>シュソウコ</t>
    </rPh>
    <phoneticPr fontId="43"/>
  </si>
  <si>
    <t>SD3010502</t>
  </si>
  <si>
    <t>[在庫取引]メニューで登録されている取引種別が「1：期末棚卸」の在庫取引コードを設定します。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キマツタナオロシ</t>
    </rPh>
    <rPh sb="32" eb="34">
      <t>ザイコ</t>
    </rPh>
    <rPh sb="88" eb="90">
      <t>ザイコ</t>
    </rPh>
    <rPh sb="90" eb="92">
      <t>カンリ</t>
    </rPh>
    <phoneticPr fontId="33"/>
  </si>
  <si>
    <t>棚卸資産評価方法</t>
    <rPh sb="0" eb="8">
      <t>タナオロシシサンヒョウカホウホウ</t>
    </rPh>
    <phoneticPr fontId="33"/>
  </si>
  <si>
    <t>数字</t>
    <rPh sb="0" eb="2">
      <t>スウジ</t>
    </rPh>
    <phoneticPr fontId="33"/>
  </si>
  <si>
    <t>0：標準原価法　2：総平均法　3：月次移動平均法 　4：最終仕入原価法
空白で受け入れた場合は、登録されません。</t>
    <rPh sb="2" eb="4">
      <t>ヒョウジュン</t>
    </rPh>
    <rPh sb="4" eb="7">
      <t>ゲンカホウ</t>
    </rPh>
    <rPh sb="10" eb="13">
      <t>ソウヘイキン</t>
    </rPh>
    <rPh sb="13" eb="14">
      <t>ホウ</t>
    </rPh>
    <rPh sb="17" eb="19">
      <t>ゲツジ</t>
    </rPh>
    <rPh sb="19" eb="21">
      <t>イドウ</t>
    </rPh>
    <rPh sb="21" eb="23">
      <t>ヘイキン</t>
    </rPh>
    <rPh sb="23" eb="24">
      <t>ホウ</t>
    </rPh>
    <rPh sb="28" eb="30">
      <t>サイシュウ</t>
    </rPh>
    <rPh sb="30" eb="32">
      <t>シイレ</t>
    </rPh>
    <rPh sb="32" eb="35">
      <t>ゲンカホウ</t>
    </rPh>
    <rPh sb="36" eb="38">
      <t>クウハク</t>
    </rPh>
    <rPh sb="39" eb="40">
      <t>ウ</t>
    </rPh>
    <rPh sb="41" eb="42">
      <t>イ</t>
    </rPh>
    <rPh sb="44" eb="46">
      <t>バアイ</t>
    </rPh>
    <rPh sb="48" eb="50">
      <t>トウロク</t>
    </rPh>
    <phoneticPr fontId="4"/>
  </si>
  <si>
    <t>主在庫取引コード－期末棚卸</t>
    <rPh sb="0" eb="1">
      <t>シュ</t>
    </rPh>
    <rPh sb="1" eb="3">
      <t>ザイコ</t>
    </rPh>
    <rPh sb="3" eb="5">
      <t>トリヒキ</t>
    </rPh>
    <rPh sb="9" eb="11">
      <t>キマツ</t>
    </rPh>
    <rPh sb="11" eb="13">
      <t>タナオロシ</t>
    </rPh>
    <phoneticPr fontId="43"/>
  </si>
  <si>
    <t>SD3010503</t>
  </si>
  <si>
    <t>主在庫取引コード－棚卸減耗</t>
    <rPh sb="0" eb="1">
      <t>シュ</t>
    </rPh>
    <rPh sb="1" eb="3">
      <t>ザイコ</t>
    </rPh>
    <rPh sb="3" eb="5">
      <t>トリヒキ</t>
    </rPh>
    <rPh sb="9" eb="11">
      <t>タナオロシ</t>
    </rPh>
    <rPh sb="11" eb="13">
      <t>ゲンモウ</t>
    </rPh>
    <phoneticPr fontId="43"/>
  </si>
  <si>
    <t>SD3010504</t>
  </si>
  <si>
    <t>[在庫取引]メニューで登録されている取引種別が「2：棚卸減耗」の在庫取引コードを設定します。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26" eb="30">
      <t>タナオロシゲンモウ</t>
    </rPh>
    <rPh sb="32" eb="34">
      <t>ザイコ</t>
    </rPh>
    <rPh sb="88" eb="90">
      <t>ザイコ</t>
    </rPh>
    <rPh sb="90" eb="92">
      <t>カンリ</t>
    </rPh>
    <phoneticPr fontId="33"/>
  </si>
  <si>
    <t>主在庫取引コード－期末評価</t>
    <rPh sb="0" eb="1">
      <t>シュ</t>
    </rPh>
    <rPh sb="1" eb="3">
      <t>ザイコ</t>
    </rPh>
    <rPh sb="3" eb="5">
      <t>トリヒキ</t>
    </rPh>
    <rPh sb="9" eb="11">
      <t>キマツ</t>
    </rPh>
    <rPh sb="11" eb="13">
      <t>ヒョウカ</t>
    </rPh>
    <phoneticPr fontId="43"/>
  </si>
  <si>
    <t>SD3010505</t>
  </si>
  <si>
    <t>[在庫取引]メニューで登録されている取引種別が「3：期末評価」の在庫取引コードを設定します。
桁数は、設定（メインメニュー右上にある[設定]アイコンから[運用設定]メニューの[在庫管理]ページ）によって異なります。</t>
    <rPh sb="1" eb="3">
      <t>ザイコ</t>
    </rPh>
    <rPh sb="18" eb="20">
      <t>トリヒキ</t>
    </rPh>
    <rPh sb="20" eb="22">
      <t>シュベツ</t>
    </rPh>
    <rPh sb="32" eb="34">
      <t>ザイコ</t>
    </rPh>
    <rPh sb="88" eb="90">
      <t>ザイコ</t>
    </rPh>
    <rPh sb="90" eb="92">
      <t>カンリ</t>
    </rPh>
    <phoneticPr fontId="33"/>
  </si>
  <si>
    <t>SD3010506</t>
  </si>
  <si>
    <t>0：しない　1：する
この項目は、「仕入管理」が「1：する」の場合に受け入れできます。
該当商品をより細かい単位で評価する場合に設定します。</t>
    <rPh sb="44" eb="46">
      <t>ガイトウ</t>
    </rPh>
    <rPh sb="46" eb="48">
      <t>ショウヒン</t>
    </rPh>
    <rPh sb="51" eb="52">
      <t>コマ</t>
    </rPh>
    <rPh sb="54" eb="56">
      <t>タンイ</t>
    </rPh>
    <rPh sb="57" eb="59">
      <t>ヒョウカ</t>
    </rPh>
    <rPh sb="61" eb="63">
      <t>バアイ</t>
    </rPh>
    <rPh sb="64" eb="66">
      <t>セッテイ</t>
    </rPh>
    <phoneticPr fontId="33"/>
  </si>
  <si>
    <t>在庫金額の評価単位－荷姿</t>
    <rPh sb="10" eb="12">
      <t>ニスガタ</t>
    </rPh>
    <phoneticPr fontId="33"/>
  </si>
  <si>
    <t>SD3010507</t>
  </si>
  <si>
    <t>在庫単価小数桁</t>
    <rPh sb="2" eb="4">
      <t>タンカ</t>
    </rPh>
    <rPh sb="4" eb="6">
      <t>ショウスウ</t>
    </rPh>
    <rPh sb="6" eb="7">
      <t>ケタ</t>
    </rPh>
    <phoneticPr fontId="43"/>
  </si>
  <si>
    <t>０～４
形式は、表紙の「金額・数量の形式」参照</t>
  </si>
  <si>
    <t>大文字英字</t>
    <rPh sb="0" eb="5">
      <t>オオモジエイジ</t>
    </rPh>
    <phoneticPr fontId="25"/>
  </si>
  <si>
    <t>この項目は、以下のすべての条件に該当する場合に受け入れできます。
・『債務奉行クラウド』をご利用の場合
・『奉行Ｖ ERPクラウド』をご利用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</si>
  <si>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【単価】</t>
    <rPh sb="1" eb="3">
      <t>タンカ</t>
    </rPh>
    <phoneticPr fontId="43"/>
  </si>
  <si>
    <t>標準価格（税抜）</t>
    <rPh sb="0" eb="2">
      <t>ヒョウジュン</t>
    </rPh>
    <rPh sb="2" eb="4">
      <t>カカク</t>
    </rPh>
    <rPh sb="5" eb="6">
      <t>ゼイ</t>
    </rPh>
    <rPh sb="6" eb="7">
      <t>ヌ</t>
    </rPh>
    <phoneticPr fontId="43"/>
  </si>
  <si>
    <t>SD3080102</t>
  </si>
  <si>
    <t>整数９桁　小数４桁
形式は、表紙の「金額・数量の形式」参照
※小数部分の桁数は、「単価小数桁」の設定によって異なります。</t>
    <phoneticPr fontId="4"/>
  </si>
  <si>
    <t>標準価格（税込）</t>
    <rPh sb="0" eb="2">
      <t>ヒョウジュン</t>
    </rPh>
    <rPh sb="2" eb="4">
      <t>カカク</t>
    </rPh>
    <rPh sb="5" eb="7">
      <t>ゼイコ</t>
    </rPh>
    <phoneticPr fontId="43"/>
  </si>
  <si>
    <t>SD3080103</t>
  </si>
  <si>
    <t>標準価格（税込）8%</t>
    <rPh sb="0" eb="2">
      <t>ヒョウジュン</t>
    </rPh>
    <rPh sb="2" eb="4">
      <t>カカク</t>
    </rPh>
    <rPh sb="5" eb="7">
      <t>ゼイコ</t>
    </rPh>
    <phoneticPr fontId="43"/>
  </si>
  <si>
    <t>SD3080104</t>
  </si>
  <si>
    <t>標準価格（税込）8%軽</t>
    <rPh sb="0" eb="2">
      <t>ヒョウジュン</t>
    </rPh>
    <rPh sb="2" eb="4">
      <t>カカク</t>
    </rPh>
    <rPh sb="5" eb="7">
      <t>ゼイコ</t>
    </rPh>
    <phoneticPr fontId="43"/>
  </si>
  <si>
    <t>SD3080105</t>
  </si>
  <si>
    <t>標準価格（税込）10%</t>
    <rPh sb="0" eb="2">
      <t>ヒョウジュン</t>
    </rPh>
    <rPh sb="2" eb="4">
      <t>カカク</t>
    </rPh>
    <rPh sb="5" eb="7">
      <t>ゼイコ</t>
    </rPh>
    <phoneticPr fontId="43"/>
  </si>
  <si>
    <t>SD3080106</t>
  </si>
  <si>
    <t>売価No.１（税抜）</t>
    <rPh sb="7" eb="8">
      <t>ゼイ</t>
    </rPh>
    <rPh sb="8" eb="9">
      <t>ヌ</t>
    </rPh>
    <phoneticPr fontId="43"/>
  </si>
  <si>
    <t>SD3080107</t>
  </si>
  <si>
    <t>売価No.１（税込）</t>
    <rPh sb="7" eb="9">
      <t>ゼイコ</t>
    </rPh>
    <phoneticPr fontId="43"/>
  </si>
  <si>
    <t>SD3080108</t>
  </si>
  <si>
    <t>売価No.１（税込）8%</t>
    <rPh sb="7" eb="9">
      <t>ゼイコ</t>
    </rPh>
    <phoneticPr fontId="43"/>
  </si>
  <si>
    <t>SD3080109</t>
  </si>
  <si>
    <t>売価No.１（税込）8%軽</t>
    <rPh sb="7" eb="9">
      <t>ゼイコ</t>
    </rPh>
    <phoneticPr fontId="43"/>
  </si>
  <si>
    <t>SD3080110</t>
  </si>
  <si>
    <t>売価No.１（税込）10%</t>
    <rPh sb="7" eb="9">
      <t>ゼイコ</t>
    </rPh>
    <phoneticPr fontId="43"/>
  </si>
  <si>
    <t>SD3080111</t>
  </si>
  <si>
    <t>売価No.２（税抜）</t>
    <rPh sb="7" eb="8">
      <t>ゼイ</t>
    </rPh>
    <rPh sb="8" eb="9">
      <t>ヌ</t>
    </rPh>
    <phoneticPr fontId="43"/>
  </si>
  <si>
    <t>SD3080112</t>
  </si>
  <si>
    <t>売価No.２（税込）</t>
    <rPh sb="7" eb="9">
      <t>ゼイコ</t>
    </rPh>
    <phoneticPr fontId="43"/>
  </si>
  <si>
    <t>SD3080113</t>
  </si>
  <si>
    <t>売価No.２（税込）8%</t>
    <rPh sb="7" eb="9">
      <t>ゼイコ</t>
    </rPh>
    <phoneticPr fontId="43"/>
  </si>
  <si>
    <t>SD3080114</t>
  </si>
  <si>
    <t>売価No.２（税込）8%軽</t>
    <rPh sb="7" eb="9">
      <t>ゼイコ</t>
    </rPh>
    <phoneticPr fontId="43"/>
  </si>
  <si>
    <t>SD3080115</t>
  </si>
  <si>
    <t>売価No.２（税込）10%</t>
    <rPh sb="7" eb="9">
      <t>ゼイコ</t>
    </rPh>
    <phoneticPr fontId="43"/>
  </si>
  <si>
    <t>SD3080116</t>
  </si>
  <si>
    <t>売価No.３（税抜）</t>
    <rPh sb="7" eb="8">
      <t>ゼイ</t>
    </rPh>
    <rPh sb="8" eb="9">
      <t>ヌ</t>
    </rPh>
    <phoneticPr fontId="43"/>
  </si>
  <si>
    <t>SD3080117</t>
  </si>
  <si>
    <t>売価No.３（税込）</t>
    <rPh sb="7" eb="9">
      <t>ゼイコ</t>
    </rPh>
    <phoneticPr fontId="43"/>
  </si>
  <si>
    <t>SD3080118</t>
  </si>
  <si>
    <t>売価No.３（税込）8%</t>
    <rPh sb="7" eb="9">
      <t>ゼイコ</t>
    </rPh>
    <phoneticPr fontId="43"/>
  </si>
  <si>
    <t>SD3080119</t>
  </si>
  <si>
    <t>売価No.３（税込）8%軽</t>
    <rPh sb="7" eb="9">
      <t>ゼイコ</t>
    </rPh>
    <phoneticPr fontId="43"/>
  </si>
  <si>
    <t>SD3080120</t>
  </si>
  <si>
    <t>売価No.３（税込）10%</t>
    <rPh sb="7" eb="9">
      <t>ゼイコ</t>
    </rPh>
    <phoneticPr fontId="43"/>
  </si>
  <si>
    <t>SD3080121</t>
  </si>
  <si>
    <t>売価No.４（税抜）</t>
    <rPh sb="7" eb="8">
      <t>ゼイ</t>
    </rPh>
    <rPh sb="8" eb="9">
      <t>ヌ</t>
    </rPh>
    <phoneticPr fontId="43"/>
  </si>
  <si>
    <t>SD3080122</t>
  </si>
  <si>
    <t>売価No.４（税込）</t>
    <rPh sb="7" eb="9">
      <t>ゼイコ</t>
    </rPh>
    <phoneticPr fontId="43"/>
  </si>
  <si>
    <t>SD3080123</t>
  </si>
  <si>
    <t>売価No.４（税込）8%</t>
    <rPh sb="7" eb="9">
      <t>ゼイコ</t>
    </rPh>
    <phoneticPr fontId="43"/>
  </si>
  <si>
    <t>SD3080124</t>
  </si>
  <si>
    <t>売価No.４（税込）8%軽</t>
    <rPh sb="7" eb="9">
      <t>ゼイコ</t>
    </rPh>
    <phoneticPr fontId="43"/>
  </si>
  <si>
    <t>SD3080125</t>
  </si>
  <si>
    <t>売価No.４（税込）10%</t>
    <rPh sb="7" eb="9">
      <t>ゼイコ</t>
    </rPh>
    <phoneticPr fontId="43"/>
  </si>
  <si>
    <t>SD3080126</t>
  </si>
  <si>
    <t>売価No.５（税抜）</t>
    <rPh sb="7" eb="8">
      <t>ゼイ</t>
    </rPh>
    <rPh sb="8" eb="9">
      <t>ヌ</t>
    </rPh>
    <phoneticPr fontId="43"/>
  </si>
  <si>
    <t>SD3080127</t>
  </si>
  <si>
    <t>売価No.５（税込）</t>
    <rPh sb="7" eb="9">
      <t>ゼイコ</t>
    </rPh>
    <phoneticPr fontId="43"/>
  </si>
  <si>
    <t>SD3080128</t>
  </si>
  <si>
    <t>売価No.５（税込）8%</t>
    <rPh sb="7" eb="9">
      <t>ゼイコ</t>
    </rPh>
    <phoneticPr fontId="43"/>
  </si>
  <si>
    <t>SD3080129</t>
  </si>
  <si>
    <t>売価No.５（税込）8%軽</t>
    <rPh sb="7" eb="9">
      <t>ゼイコ</t>
    </rPh>
    <phoneticPr fontId="43"/>
  </si>
  <si>
    <t>SD3080130</t>
  </si>
  <si>
    <t>売価No.５（税込）10%</t>
    <rPh sb="7" eb="9">
      <t>ゼイコ</t>
    </rPh>
    <phoneticPr fontId="43"/>
  </si>
  <si>
    <t>SD3080131</t>
  </si>
  <si>
    <t>売価No.６（税抜）</t>
    <rPh sb="7" eb="8">
      <t>ゼイ</t>
    </rPh>
    <rPh sb="8" eb="9">
      <t>ヌ</t>
    </rPh>
    <phoneticPr fontId="43"/>
  </si>
  <si>
    <t>SD3080132</t>
  </si>
  <si>
    <t>売価No.６（税込）</t>
    <rPh sb="7" eb="9">
      <t>ゼイコ</t>
    </rPh>
    <phoneticPr fontId="43"/>
  </si>
  <si>
    <t>SD3080133</t>
  </si>
  <si>
    <t>売価No.６（税込）8%</t>
    <rPh sb="7" eb="9">
      <t>ゼイコ</t>
    </rPh>
    <phoneticPr fontId="43"/>
  </si>
  <si>
    <t>SD3080134</t>
  </si>
  <si>
    <t>売価No.６（税込）8%軽</t>
    <rPh sb="7" eb="9">
      <t>ゼイコ</t>
    </rPh>
    <phoneticPr fontId="43"/>
  </si>
  <si>
    <t>SD3080135</t>
  </si>
  <si>
    <t>売価No.６（税込）10%</t>
    <rPh sb="7" eb="9">
      <t>ゼイコ</t>
    </rPh>
    <phoneticPr fontId="43"/>
  </si>
  <si>
    <t>SD3080136</t>
  </si>
  <si>
    <t>売価No.７（税抜）</t>
    <rPh sb="7" eb="8">
      <t>ゼイ</t>
    </rPh>
    <rPh sb="8" eb="9">
      <t>ヌ</t>
    </rPh>
    <phoneticPr fontId="43"/>
  </si>
  <si>
    <t>SD3080137</t>
  </si>
  <si>
    <t>売価No.７（税込）</t>
    <rPh sb="7" eb="9">
      <t>ゼイコ</t>
    </rPh>
    <phoneticPr fontId="43"/>
  </si>
  <si>
    <t>SD3080138</t>
  </si>
  <si>
    <t>売価No.７（税込）8%</t>
    <rPh sb="7" eb="9">
      <t>ゼイコ</t>
    </rPh>
    <phoneticPr fontId="43"/>
  </si>
  <si>
    <t>SD3080139</t>
  </si>
  <si>
    <t>売価No.７（税込）8%軽</t>
    <rPh sb="7" eb="9">
      <t>ゼイコ</t>
    </rPh>
    <phoneticPr fontId="43"/>
  </si>
  <si>
    <t>SD3080140</t>
  </si>
  <si>
    <t>売価No.７（税込）10%</t>
    <rPh sb="7" eb="9">
      <t>ゼイコ</t>
    </rPh>
    <phoneticPr fontId="43"/>
  </si>
  <si>
    <t>SD3080141</t>
  </si>
  <si>
    <t>売価No.８（税抜）</t>
    <rPh sb="7" eb="8">
      <t>ゼイ</t>
    </rPh>
    <rPh sb="8" eb="9">
      <t>ヌ</t>
    </rPh>
    <phoneticPr fontId="43"/>
  </si>
  <si>
    <t>SD3080142</t>
  </si>
  <si>
    <t>売価No.８（税込）</t>
    <rPh sb="7" eb="9">
      <t>ゼイコ</t>
    </rPh>
    <phoneticPr fontId="43"/>
  </si>
  <si>
    <t>SD3080143</t>
  </si>
  <si>
    <t>売価No.８（税込）8%</t>
    <rPh sb="7" eb="9">
      <t>ゼイコ</t>
    </rPh>
    <phoneticPr fontId="43"/>
  </si>
  <si>
    <t>SD3080144</t>
  </si>
  <si>
    <t>売価No.８（税込）8%軽</t>
    <rPh sb="7" eb="9">
      <t>ゼイコ</t>
    </rPh>
    <phoneticPr fontId="43"/>
  </si>
  <si>
    <t>SD3080145</t>
  </si>
  <si>
    <t>売価No.８（税込）10%</t>
    <rPh sb="7" eb="9">
      <t>ゼイコ</t>
    </rPh>
    <phoneticPr fontId="43"/>
  </si>
  <si>
    <t>SD3080146</t>
  </si>
  <si>
    <t>売価No.９（税抜）</t>
    <rPh sb="7" eb="8">
      <t>ゼイ</t>
    </rPh>
    <rPh sb="8" eb="9">
      <t>ヌ</t>
    </rPh>
    <phoneticPr fontId="43"/>
  </si>
  <si>
    <t>SD3080147</t>
  </si>
  <si>
    <t>売価No.９（税込）</t>
    <rPh sb="7" eb="9">
      <t>ゼイコ</t>
    </rPh>
    <phoneticPr fontId="43"/>
  </si>
  <si>
    <t>SD3080148</t>
  </si>
  <si>
    <t>売価No.９（税込）8%</t>
    <rPh sb="7" eb="9">
      <t>ゼイコ</t>
    </rPh>
    <phoneticPr fontId="43"/>
  </si>
  <si>
    <t>SD3080149</t>
  </si>
  <si>
    <t>売価No.９（税込）8%軽</t>
    <rPh sb="7" eb="9">
      <t>ゼイコ</t>
    </rPh>
    <phoneticPr fontId="43"/>
  </si>
  <si>
    <t>SD3080150</t>
  </si>
  <si>
    <t>売価No.９（税込）10%</t>
    <rPh sb="7" eb="9">
      <t>ゼイコ</t>
    </rPh>
    <phoneticPr fontId="43"/>
  </si>
  <si>
    <t>SD3080151</t>
  </si>
  <si>
    <t>売価No.10（税抜）</t>
    <rPh sb="8" eb="9">
      <t>ゼイ</t>
    </rPh>
    <rPh sb="9" eb="10">
      <t>ヌ</t>
    </rPh>
    <phoneticPr fontId="43"/>
  </si>
  <si>
    <t>SD3080152</t>
  </si>
  <si>
    <t>売価No.10（税込）</t>
    <rPh sb="8" eb="10">
      <t>ゼイコ</t>
    </rPh>
    <phoneticPr fontId="43"/>
  </si>
  <si>
    <t>SD3080153</t>
  </si>
  <si>
    <t>売価No.10（税込）8%</t>
    <rPh sb="8" eb="10">
      <t>ゼイコ</t>
    </rPh>
    <phoneticPr fontId="43"/>
  </si>
  <si>
    <t>SD3080154</t>
  </si>
  <si>
    <t>売価No.10（税込）8%軽</t>
    <rPh sb="8" eb="10">
      <t>ゼイコ</t>
    </rPh>
    <phoneticPr fontId="43"/>
  </si>
  <si>
    <t>SD3080155</t>
  </si>
  <si>
    <t>売価No.10（税込）10%</t>
    <rPh sb="8" eb="10">
      <t>ゼイコ</t>
    </rPh>
    <phoneticPr fontId="43"/>
  </si>
  <si>
    <t>SD3080156</t>
  </si>
  <si>
    <t>単位原価</t>
    <rPh sb="0" eb="2">
      <t>タンイ</t>
    </rPh>
    <rPh sb="2" eb="4">
      <t>ゲンカ</t>
    </rPh>
    <phoneticPr fontId="43"/>
  </si>
  <si>
    <t>SD3080157</t>
  </si>
  <si>
    <t>仕入原価（税抜）</t>
    <rPh sb="0" eb="2">
      <t>シイレ</t>
    </rPh>
    <rPh sb="2" eb="4">
      <t>ゲンカ</t>
    </rPh>
    <rPh sb="5" eb="6">
      <t>ゼイ</t>
    </rPh>
    <rPh sb="6" eb="7">
      <t>ヌ</t>
    </rPh>
    <phoneticPr fontId="43"/>
  </si>
  <si>
    <t>SD3080158</t>
  </si>
  <si>
    <t>整数９桁　小数４桁
形式は、表紙の「金額・数量の形式」参照
この項目は、『蔵奉行クラウド』をご利用の場合に受け入れできます。
※小数部分の桁数は、「単価小数桁」の設定によって異なります。</t>
    <phoneticPr fontId="4"/>
  </si>
  <si>
    <t>整数９桁　小数４桁
形式は、表紙の「金額・数量の形式」参照
※小数部分の桁数は、「単価小数桁」の設定によって異なります。</t>
  </si>
  <si>
    <t>仕入原価（税込）</t>
    <rPh sb="0" eb="2">
      <t>シイレ</t>
    </rPh>
    <rPh sb="2" eb="4">
      <t>ゲンカ</t>
    </rPh>
    <rPh sb="5" eb="7">
      <t>ゼイコ</t>
    </rPh>
    <phoneticPr fontId="43"/>
  </si>
  <si>
    <t>SD3080159</t>
  </si>
  <si>
    <t>仕入原価（税込）8%</t>
    <rPh sb="0" eb="2">
      <t>シイレ</t>
    </rPh>
    <rPh sb="2" eb="4">
      <t>ゲンカ</t>
    </rPh>
    <rPh sb="5" eb="7">
      <t>ゼイコ</t>
    </rPh>
    <phoneticPr fontId="43"/>
  </si>
  <si>
    <t>SD3080160</t>
  </si>
  <si>
    <t>仕入原価（税込）8%軽</t>
    <rPh sb="0" eb="2">
      <t>シイレ</t>
    </rPh>
    <rPh sb="2" eb="4">
      <t>ゲンカ</t>
    </rPh>
    <rPh sb="5" eb="7">
      <t>ゼイコ</t>
    </rPh>
    <phoneticPr fontId="43"/>
  </si>
  <si>
    <t>SD3080161</t>
  </si>
  <si>
    <t>仕入原価（税込）10%</t>
    <rPh sb="0" eb="2">
      <t>シイレ</t>
    </rPh>
    <rPh sb="2" eb="4">
      <t>ゲンカ</t>
    </rPh>
    <rPh sb="5" eb="7">
      <t>ゼイコ</t>
    </rPh>
    <phoneticPr fontId="43"/>
  </si>
  <si>
    <t>SD3080162</t>
  </si>
  <si>
    <t>在庫単価</t>
    <rPh sb="0" eb="2">
      <t>ザイコ</t>
    </rPh>
    <rPh sb="2" eb="4">
      <t>タンカ</t>
    </rPh>
    <phoneticPr fontId="33"/>
  </si>
  <si>
    <t>整数９桁　小数４桁
形式は、表紙の「金額・数量の形式」参照
この項目は、『蔵奉行クラウド』をご利用の場合に受け入れできます。
※小数部分の桁数は、「在庫単価小数桁」の設定によって異なります。</t>
    <rPh sb="0" eb="2">
      <t>セイスウ</t>
    </rPh>
    <rPh sb="3" eb="4">
      <t>ケタ</t>
    </rPh>
    <rPh sb="5" eb="7">
      <t>ショウスウ</t>
    </rPh>
    <rPh sb="8" eb="9">
      <t>ケタ</t>
    </rPh>
    <rPh sb="10" eb="12">
      <t>ケイシキ</t>
    </rPh>
    <rPh sb="14" eb="16">
      <t>ヒョウシ</t>
    </rPh>
    <rPh sb="18" eb="20">
      <t>キンガク</t>
    </rPh>
    <rPh sb="21" eb="23">
      <t>スウリョウ</t>
    </rPh>
    <rPh sb="24" eb="26">
      <t>ケイシキ</t>
    </rPh>
    <rPh sb="27" eb="29">
      <t>サンショウ</t>
    </rPh>
    <rPh sb="64" eb="66">
      <t>ショウスウ</t>
    </rPh>
    <rPh sb="66" eb="68">
      <t>ブブン</t>
    </rPh>
    <rPh sb="69" eb="71">
      <t>ケタスウ</t>
    </rPh>
    <rPh sb="74" eb="76">
      <t>ザイコ</t>
    </rPh>
    <rPh sb="76" eb="78">
      <t>タンカ</t>
    </rPh>
    <rPh sb="78" eb="80">
      <t>ショウスウ</t>
    </rPh>
    <rPh sb="80" eb="81">
      <t>ケタ</t>
    </rPh>
    <rPh sb="83" eb="85">
      <t>セッテイ</t>
    </rPh>
    <rPh sb="89" eb="90">
      <t>コト</t>
    </rPh>
    <phoneticPr fontId="4"/>
  </si>
  <si>
    <t>【循環について】</t>
    <rPh sb="1" eb="3">
      <t>ジュンカン</t>
    </rPh>
    <phoneticPr fontId="4"/>
  </si>
  <si>
    <t>同じ商品コードに対して、異なる荷姿区分コードの基準荷姿区分と基準単位当り荷姿区分数を受け入れる際に、計算が循環してしまう場合（バラ換算できない場合）は受け入れできません。</t>
    <rPh sb="47" eb="48">
      <t>サイ</t>
    </rPh>
    <phoneticPr fontId="4"/>
  </si>
  <si>
    <t>【例】</t>
    <phoneticPr fontId="4"/>
  </si>
  <si>
    <t>以下の場合は、循環になるため、受け入れできません。</t>
    <rPh sb="0" eb="2">
      <t>イカ</t>
    </rPh>
    <rPh sb="3" eb="5">
      <t>バアイ</t>
    </rPh>
    <rPh sb="7" eb="9">
      <t>ジュンカン</t>
    </rPh>
    <rPh sb="15" eb="16">
      <t>ウ</t>
    </rPh>
    <rPh sb="17" eb="18">
      <t>イ</t>
    </rPh>
    <phoneticPr fontId="4"/>
  </si>
  <si>
    <t>商品コードが「１」・荷姿区分が「1：ボール」のときに、基準荷姿区分が「2：ケース」で基準単位当り荷姿区分数が「100」</t>
  </si>
  <si>
    <t>商品コードが「１」・荷姿区分が「2：ケース」のときに、基準荷姿区分が「1：ボール」で基準単位当り荷姿区分数が「200」</t>
  </si>
  <si>
    <t>バリエーションデータ</t>
    <phoneticPr fontId="4"/>
  </si>
  <si>
    <t>このデータは、『Sシステム』または『奉行Ｖ ERPクラウド』をご利用の場合に受け入れできます。</t>
  </si>
  <si>
    <t>SD3020001</t>
  </si>
  <si>
    <t>桁数は、設定（メインメニュー右上にある[設定]アイコンから[運用設定]メニューの[商品管理]ページ）によって異なります。</t>
    <rPh sb="0" eb="2">
      <t>ケタスウ</t>
    </rPh>
    <phoneticPr fontId="43"/>
  </si>
  <si>
    <t>SD3020002</t>
  </si>
  <si>
    <t>バリエーション名</t>
    <rPh sb="7" eb="8">
      <t>メイ</t>
    </rPh>
    <phoneticPr fontId="43"/>
  </si>
  <si>
    <t>SD3020003</t>
  </si>
  <si>
    <t>１～60</t>
  </si>
  <si>
    <t>SD3020004</t>
  </si>
  <si>
    <t>この項目は、バリエーションコード２（メインメニュー右上にある[設定]アイコンから[運用設定]メニューの[商品管理]ページで設定）が「使用する」の場合に受け入れできます。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</si>
  <si>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SD3020005</t>
  </si>
  <si>
    <t>この項目は、バリエーションコード３（メインメニュー右上にある[設定]アイコンから[運用設定]メニューの[商品管理]ページで設定）が「使用する」の場合に受け入れできます。
桁数は、設定（メインメニュー右上にある[設定]アイコンから[運用設定]メニューの[商品管理]ページ）によって異なります。</t>
  </si>
  <si>
    <t>バリエーション区分１コード</t>
    <rPh sb="7" eb="9">
      <t>クブン</t>
    </rPh>
    <phoneticPr fontId="43"/>
  </si>
  <si>
    <t>SD3020006</t>
  </si>
  <si>
    <t>[バリエーション]メニューで登録されているバリエーション区分１コードを設定します。
桁数は、設定（メインメニュー右上にある[設定]アイコンから[運用設定]メニューの[商品管理]ページ）によって異なります。</t>
  </si>
  <si>
    <t>バリエーション区分２コード</t>
    <rPh sb="7" eb="9">
      <t>クブン</t>
    </rPh>
    <phoneticPr fontId="43"/>
  </si>
  <si>
    <t>SD3020007</t>
  </si>
  <si>
    <t>[バリエーション]メニューで登録されているバリエーション区分２コードを設定します。
桁数は、設定（メインメニュー右上にある[設定]アイコンから[運用設定]メニューの[商品管理]ページ）によって異なります。</t>
  </si>
  <si>
    <t>バリエーション区分３コード</t>
    <rPh sb="7" eb="9">
      <t>クブン</t>
    </rPh>
    <phoneticPr fontId="43"/>
  </si>
  <si>
    <t>SD3020008</t>
  </si>
  <si>
    <t>[バリエーション]メニューで登録されているバリエーション区分３コードを設定します。
桁数は、設定（メインメニュー右上にある[設定]アイコンから[運用設定]メニューの[商品管理]ページ）によって異なります。</t>
  </si>
  <si>
    <t>バリエーション区分４コード</t>
    <rPh sb="7" eb="9">
      <t>クブン</t>
    </rPh>
    <phoneticPr fontId="43"/>
  </si>
  <si>
    <t>SD3020009</t>
  </si>
  <si>
    <t>[バリエーション]メニューで登録されているバリエーション区分４コードを設定します。
桁数は、設定（メインメニュー右上にある[設定]アイコンから[運用設定]メニューの[商品管理]ページ）によって異なります。</t>
  </si>
  <si>
    <t>バリエーション区分５コード</t>
    <rPh sb="7" eb="9">
      <t>クブン</t>
    </rPh>
    <phoneticPr fontId="43"/>
  </si>
  <si>
    <t>SD3020010</t>
  </si>
  <si>
    <t>[バリエーション]メニューで登録されているバリエーション区分５コードを設定します。
桁数は、設定（メインメニュー右上にある[設定]アイコンから[運用設定]メニューの[商品管理]ページ）によって異なります。</t>
  </si>
  <si>
    <t>バリエーション区分６コード</t>
    <rPh sb="7" eb="9">
      <t>クブン</t>
    </rPh>
    <phoneticPr fontId="43"/>
  </si>
  <si>
    <t>SD3020011</t>
  </si>
  <si>
    <t>[バリエーション]メニューで登録されているバリエーション区分６コードを設定します。
桁数は、設定（メインメニュー右上にある[設定]アイコンから[運用設定]メニューの[商品管理]ページ）によって異なります。</t>
  </si>
  <si>
    <t>バリエーション区分７コード</t>
    <rPh sb="7" eb="9">
      <t>クブン</t>
    </rPh>
    <phoneticPr fontId="43"/>
  </si>
  <si>
    <t>SD3020012</t>
  </si>
  <si>
    <t>[バリエーション]メニューで登録されているバリエーション区分７コードを設定します。
桁数は、設定（メインメニュー右上にある[設定]アイコンから[運用設定]メニューの[商品管理]ページ）によって異なります。</t>
  </si>
  <si>
    <t>バリエーション区分８コード</t>
    <rPh sb="7" eb="9">
      <t>クブン</t>
    </rPh>
    <phoneticPr fontId="43"/>
  </si>
  <si>
    <t>SD3020013</t>
  </si>
  <si>
    <t>[バリエーション]メニューで登録されているバリエーション区分８コードを設定します。
桁数は、設定（メインメニュー右上にある[設定]アイコンから[運用設定]メニューの[商品管理]ページ）によって異なります。</t>
  </si>
  <si>
    <t>バリエーション区分９コード</t>
    <rPh sb="7" eb="9">
      <t>クブン</t>
    </rPh>
    <phoneticPr fontId="43"/>
  </si>
  <si>
    <t>SD3020014</t>
  </si>
  <si>
    <t>[バリエーション]メニューで登録されているバリエーション区分９コードを設定します。
桁数は、設定（メインメニュー右上にある[設定]アイコンから[運用設定]メニューの[商品管理]ページ）によって異なります。</t>
  </si>
  <si>
    <t>バリエーション区分10コード</t>
    <rPh sb="7" eb="9">
      <t>クブン</t>
    </rPh>
    <phoneticPr fontId="43"/>
  </si>
  <si>
    <t>SD3020015</t>
  </si>
  <si>
    <t>[バリエーション]メニューで登録されているバリエーション区分10コードを設定します。
桁数は、設定（メインメニュー右上にある[設定]アイコンから[運用設定]メニューの[商品管理]ページ）によって異なります。</t>
  </si>
  <si>
    <t>バリエーション区分データ</t>
    <phoneticPr fontId="4"/>
  </si>
  <si>
    <t>このデータは、『Sシステム』または『奉行Ｖ ERPクラウド』をご利用の場合に受け入れできます。</t>
    <phoneticPr fontId="4"/>
  </si>
  <si>
    <t>バリエーション区分コード</t>
    <rPh sb="7" eb="9">
      <t>クブン</t>
    </rPh>
    <phoneticPr fontId="2"/>
  </si>
  <si>
    <t>SD3030001</t>
  </si>
  <si>
    <t>必須</t>
    <rPh sb="0" eb="2">
      <t>ヒッス</t>
    </rPh>
    <phoneticPr fontId="2"/>
  </si>
  <si>
    <t>バリエーション区分名</t>
    <rPh sb="7" eb="9">
      <t>クブン</t>
    </rPh>
    <rPh sb="9" eb="10">
      <t>メイ</t>
    </rPh>
    <phoneticPr fontId="2"/>
  </si>
  <si>
    <t>SD3030002</t>
  </si>
  <si>
    <t>英数カナ</t>
    <rPh sb="0" eb="2">
      <t>エイスウ</t>
    </rPh>
    <phoneticPr fontId="12"/>
  </si>
  <si>
    <t>英数カナ</t>
    <rPh sb="0" eb="2">
      <t>エイスウ</t>
    </rPh>
    <phoneticPr fontId="4"/>
  </si>
  <si>
    <t>SD3090001</t>
    <phoneticPr fontId="4"/>
  </si>
  <si>
    <t>１～20</t>
    <phoneticPr fontId="4"/>
  </si>
  <si>
    <t>準必須</t>
    <phoneticPr fontId="4"/>
  </si>
  <si>
    <t>桁数は、設定（メインメニュー右上にある[設定]アイコンから[運用設定]メニューの[取引先管理]ページ）によって異なります。
【必須になる条件】
得意先別（[発行コード受入]メニューの[基本]ページで設定）で受け入れる場合</t>
    <rPh sb="41" eb="43">
      <t>トリヒキ</t>
    </rPh>
    <rPh sb="43" eb="44">
      <t>サキ</t>
    </rPh>
    <rPh sb="63" eb="65">
      <t>ヒッス</t>
    </rPh>
    <phoneticPr fontId="4"/>
  </si>
  <si>
    <t>SD3090002</t>
    <phoneticPr fontId="4"/>
  </si>
  <si>
    <t>１～20</t>
    <phoneticPr fontId="4"/>
  </si>
  <si>
    <t>準必須</t>
    <phoneticPr fontId="4"/>
  </si>
  <si>
    <t>この項目は、『蔵奉行クラウド』をご利用の場合に受け入れできます。
桁数は、設定（メインメニュー右上にある[設定]アイコンから[運用設定]メニューの[取引先管理]ページ）によって異なります。
【必須になる条件】
仕入先別（[発行コード受入]メニューの[基本]ページで設定）で受け入れる場合</t>
    <rPh sb="96" eb="98">
      <t>ヒッス</t>
    </rPh>
    <phoneticPr fontId="4"/>
  </si>
  <si>
    <t>SD3090003</t>
    <phoneticPr fontId="4"/>
  </si>
  <si>
    <t>１～40</t>
    <phoneticPr fontId="4"/>
  </si>
  <si>
    <t>必須</t>
    <rPh sb="0" eb="2">
      <t>ヒッス</t>
    </rPh>
    <phoneticPr fontId="4"/>
  </si>
  <si>
    <t>SD3090004</t>
  </si>
  <si>
    <t>英数カナ</t>
    <rPh sb="0" eb="2">
      <t>エイスウ</t>
    </rPh>
    <phoneticPr fontId="42"/>
  </si>
  <si>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t>
  </si>
  <si>
    <t>英数カナ</t>
    <rPh sb="0" eb="2">
      <t>エイスウ</t>
    </rPh>
    <phoneticPr fontId="0"/>
  </si>
  <si>
    <t>荷姿データ</t>
    <phoneticPr fontId="4"/>
  </si>
  <si>
    <t>SD3040001</t>
  </si>
  <si>
    <t>【荷姿明細】</t>
    <rPh sb="1" eb="3">
      <t>ニスガタ</t>
    </rPh>
    <rPh sb="3" eb="5">
      <t>メイサイ</t>
    </rPh>
    <phoneticPr fontId="2"/>
  </si>
  <si>
    <t>SD3040101</t>
  </si>
  <si>
    <t>基準荷姿区分コード</t>
  </si>
  <si>
    <t>SD3040102</t>
  </si>
  <si>
    <t>基準単位当り荷姿区分数</t>
  </si>
  <si>
    <t>SD3040103</t>
  </si>
  <si>
    <t>整数７桁　小数４桁
この項目は、「荷姿区分コード」が「０」以外の場合に受け入れできます。
「基準単位当たり荷姿区分数」が循環してしまう場合は、受け入れできません。
詳細は、欄外の【循環について】をご参照ください。</t>
    <rPh sb="12" eb="14">
      <t>コウモク</t>
    </rPh>
    <rPh sb="29" eb="31">
      <t>イガイ</t>
    </rPh>
    <rPh sb="32" eb="34">
      <t>バアイ</t>
    </rPh>
    <rPh sb="35" eb="36">
      <t>ウ</t>
    </rPh>
    <rPh sb="37" eb="38">
      <t>イ</t>
    </rPh>
    <rPh sb="46" eb="51">
      <t>キジュンタンイア</t>
    </rPh>
    <rPh sb="53" eb="57">
      <t>ニスガタクブン</t>
    </rPh>
    <rPh sb="57" eb="58">
      <t>スウ</t>
    </rPh>
    <rPh sb="60" eb="62">
      <t>ジュンカン</t>
    </rPh>
    <rPh sb="67" eb="69">
      <t>バアイ</t>
    </rPh>
    <rPh sb="71" eb="72">
      <t>ウ</t>
    </rPh>
    <rPh sb="73" eb="74">
      <t>イ</t>
    </rPh>
    <rPh sb="82" eb="84">
      <t>ショウサイ</t>
    </rPh>
    <rPh sb="86" eb="88">
      <t>ランガイ</t>
    </rPh>
    <rPh sb="90" eb="92">
      <t>ジュンカン</t>
    </rPh>
    <rPh sb="99" eb="101">
      <t>サンショウ</t>
    </rPh>
    <phoneticPr fontId="47"/>
  </si>
  <si>
    <t>単位</t>
  </si>
  <si>
    <t>SD3040104</t>
  </si>
  <si>
    <t>内容</t>
    <rPh sb="0" eb="2">
      <t>ナイヨウ</t>
    </rPh>
    <phoneticPr fontId="43"/>
  </si>
  <si>
    <t>SD3040105</t>
  </si>
  <si>
    <t>備考</t>
    <rPh sb="0" eb="2">
      <t>ビコウ</t>
    </rPh>
    <phoneticPr fontId="43"/>
  </si>
  <si>
    <t>SD3040106</t>
  </si>
  <si>
    <t>主販売荷姿区分</t>
  </si>
  <si>
    <t>SD3040107</t>
  </si>
  <si>
    <t>0：しない　1：する
この項目は、以下のすべての条件に該当する場合に受け入れできます。
・「基準荷姿区分コード」が受け入れるファイルに存在する
・「基準単位当たり荷姿区分数」が受け入れるファイルに存在する
「主販売荷姿区分」として設定できるのは１商品コードにつき１つまでです。
新規データとして空白データを受け入れた場合は、「0：しない」が設定されます。</t>
    <rPh sb="139" eb="141">
      <t>シンキ</t>
    </rPh>
    <rPh sb="147" eb="149">
      <t>クウハク</t>
    </rPh>
    <rPh sb="153" eb="154">
      <t>ウ</t>
    </rPh>
    <rPh sb="155" eb="156">
      <t>イ</t>
    </rPh>
    <rPh sb="158" eb="160">
      <t>バアイ</t>
    </rPh>
    <rPh sb="170" eb="172">
      <t>セッテイ</t>
    </rPh>
    <phoneticPr fontId="47"/>
  </si>
  <si>
    <t>主仕入荷姿区分</t>
    <rPh sb="0" eb="1">
      <t>シュ</t>
    </rPh>
    <rPh sb="1" eb="3">
      <t>シイレ</t>
    </rPh>
    <rPh sb="3" eb="5">
      <t>ニスガタ</t>
    </rPh>
    <rPh sb="5" eb="7">
      <t>クブン</t>
    </rPh>
    <phoneticPr fontId="43"/>
  </si>
  <si>
    <t>SD3040108</t>
  </si>
  <si>
    <t>0：しない　1：する
この項目は、以下のすべての条件に該当する場合に受け入れできます。
・「基準荷姿区分コード」が受け入れるファイルに存在する
・「基準単位当たり荷姿区分数」が受け入れるファイルに存在する
「主仕入荷姿区分」として設定できるのは１商品コードにつき１つまでです。
新規データとして空白データを受け入れた場合は、「0：しない」が設定されます。</t>
  </si>
  <si>
    <t>【例】</t>
    <phoneticPr fontId="4"/>
  </si>
  <si>
    <t>荷姿区分データ</t>
    <phoneticPr fontId="4"/>
  </si>
  <si>
    <t>SD3050001</t>
  </si>
  <si>
    <t>荷姿区分名</t>
    <rPh sb="0" eb="2">
      <t>ニスガタ</t>
    </rPh>
    <rPh sb="2" eb="4">
      <t>クブン</t>
    </rPh>
    <rPh sb="4" eb="5">
      <t>メイ</t>
    </rPh>
    <phoneticPr fontId="2"/>
  </si>
  <si>
    <t>SD3050002</t>
  </si>
  <si>
    <t>英数カナ</t>
    <rPh sb="0" eb="2">
      <t>エイスウ</t>
    </rPh>
    <phoneticPr fontId="2"/>
  </si>
  <si>
    <t>準必須</t>
  </si>
  <si>
    <t>半角</t>
  </si>
  <si>
    <t>【ヘッダー情報】</t>
    <rPh sb="5" eb="7">
      <t>ジョウホウ</t>
    </rPh>
    <phoneticPr fontId="2"/>
  </si>
  <si>
    <t>1～40</t>
  </si>
  <si>
    <t>【明細情報】</t>
    <rPh sb="1" eb="3">
      <t>メイサイ</t>
    </rPh>
    <rPh sb="3" eb="5">
      <t>ジョウホウ</t>
    </rPh>
    <phoneticPr fontId="2"/>
  </si>
  <si>
    <t>必須</t>
    <rPh sb="0" eb="2">
      <t>ヒッス</t>
    </rPh>
    <phoneticPr fontId="33"/>
  </si>
  <si>
    <t>1～10</t>
  </si>
  <si>
    <t>18</t>
  </si>
  <si>
    <t>数字</t>
    <rPh sb="0" eb="2">
      <t>スウジ</t>
    </rPh>
    <phoneticPr fontId="15"/>
  </si>
  <si>
    <t>文字</t>
    <rPh sb="0" eb="2">
      <t>モジ</t>
    </rPh>
    <phoneticPr fontId="15"/>
  </si>
  <si>
    <t>区切</t>
    <rPh sb="0" eb="2">
      <t>クギ</t>
    </rPh>
    <phoneticPr fontId="0"/>
  </si>
  <si>
    <t>SD3160000</t>
  </si>
  <si>
    <t>必須</t>
    <rPh sb="0" eb="2">
      <t>ヒッス</t>
    </rPh>
    <phoneticPr fontId="0"/>
  </si>
  <si>
    <t>各セット商品の１明細目に「*」を必ず付けます。</t>
    <rPh sb="4" eb="6">
      <t>ショウヒン</t>
    </rPh>
    <phoneticPr fontId="0"/>
  </si>
  <si>
    <t>セット商品コード</t>
    <rPh sb="3" eb="5">
      <t>ショウヒン</t>
    </rPh>
    <phoneticPr fontId="0"/>
  </si>
  <si>
    <t>SD3160001</t>
  </si>
  <si>
    <t>セット商品名</t>
    <rPh sb="3" eb="5">
      <t>ショウヒン</t>
    </rPh>
    <rPh sb="5" eb="6">
      <t>メイ</t>
    </rPh>
    <phoneticPr fontId="0"/>
  </si>
  <si>
    <t>SD3160002</t>
  </si>
  <si>
    <t>SD3160003</t>
  </si>
  <si>
    <t>SD3160004</t>
  </si>
  <si>
    <t>SD3160005</t>
  </si>
  <si>
    <t>【明細情報】</t>
    <rPh sb="1" eb="3">
      <t>メイサイ</t>
    </rPh>
    <rPh sb="3" eb="5">
      <t>ジョウホウ</t>
    </rPh>
    <phoneticPr fontId="33"/>
  </si>
  <si>
    <t>数字</t>
    <rPh sb="0" eb="2">
      <t>スウジ</t>
    </rPh>
    <phoneticPr fontId="46"/>
  </si>
  <si>
    <t>数字</t>
    <rPh sb="0" eb="2">
      <t>スウジ</t>
    </rPh>
    <phoneticPr fontId="7"/>
  </si>
  <si>
    <t>SD3160101</t>
  </si>
  <si>
    <t>準必須</t>
    <rPh sb="0" eb="1">
      <t>ジュン</t>
    </rPh>
    <rPh sb="1" eb="3">
      <t>ヒッス</t>
    </rPh>
    <phoneticPr fontId="0"/>
  </si>
  <si>
    <t>0：明細　1：グループ
空白データを受け入れた場合は、「0：明細」が設定されます。
【必須になる条件】
「明細区分」が「8：見出し」の明細に対してグループ化する明細の場合に「1：グループ」を設定する必要があります。
詳細は、欄外の【見出し付きの明細の受け入れ】参照</t>
    <rPh sb="53" eb="55">
      <t>メイサイ</t>
    </rPh>
    <phoneticPr fontId="0"/>
  </si>
  <si>
    <t>明細区分</t>
    <rPh sb="0" eb="2">
      <t>メイサイ</t>
    </rPh>
    <rPh sb="2" eb="4">
      <t>クブン</t>
    </rPh>
    <phoneticPr fontId="0"/>
  </si>
  <si>
    <t>SD3160102</t>
  </si>
  <si>
    <t>0：仕入　2：値引　4：摘要　8：見出し　9：その他
「4：摘要」「8：見出し」だけの伝票は受け入れできません。
「8：見出し」の詳細は、欄外の【見出し付きの明細の受け入れ】参照</t>
    <rPh sb="2" eb="4">
      <t>シイレ</t>
    </rPh>
    <phoneticPr fontId="0"/>
  </si>
  <si>
    <t>商品コード</t>
    <rPh sb="0" eb="2">
      <t>ショウヒン</t>
    </rPh>
    <phoneticPr fontId="0"/>
  </si>
  <si>
    <t>SD3160103</t>
  </si>
  <si>
    <t>桁数は、設定（メインメニュー右上にある[設定]アイコンから[運用設定]メニューの[商品]ページで設定）によって異なります。
【必須になる条件】
「明細区分」が「0：売上・仕入」の場合は、商品コードを指定する必要があります。</t>
  </si>
  <si>
    <t>商品名</t>
    <rPh sb="0" eb="3">
      <t>ショウヒンメイ</t>
    </rPh>
    <phoneticPr fontId="0"/>
  </si>
  <si>
    <t>SD3160104</t>
  </si>
  <si>
    <t>空白データを受け入れた場合は、商品の商品名（[商品]メニューで設定）が設定されます。</t>
  </si>
  <si>
    <t>商品名２</t>
    <rPh sb="0" eb="3">
      <t>ショウヒンメイ</t>
    </rPh>
    <phoneticPr fontId="0"/>
  </si>
  <si>
    <t>SD3160105</t>
  </si>
  <si>
    <t>この項目は、商品名２（メインメニュー右上にある[設定]アイコンから[運用設定]メニューの[商品管理]ページ）が「使用する」の場合に受け入れできます。
空白データを受け入れた場合は、商品の商品名２（[商品]メニューで設定）が設定されます。</t>
  </si>
  <si>
    <t>商品名３</t>
    <rPh sb="0" eb="3">
      <t>ショウヒンメイ</t>
    </rPh>
    <phoneticPr fontId="0"/>
  </si>
  <si>
    <t>SD3160106</t>
  </si>
  <si>
    <t>この項目は、商品名３（メインメニュー右上にある[設定]アイコンから[運用設定]メニューの[商品管理]ページ）が「使用する」の場合に受け入れできます。
空白データを受け入れた場合は、商品の商品名３（[商品]メニューで設定）が設定されます。</t>
  </si>
  <si>
    <t>SD3160107</t>
  </si>
  <si>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・「明細区分」が「0：売上・仕入」「2：値引」「9：その他」
桁数は、設定（メインメニュー右上にある[設定]アイコンから[運用設定]メニューの[商品管理]ページ）によって異なります。</t>
    <rPh sb="136" eb="138">
      <t>ウリアゲ</t>
    </rPh>
    <rPh sb="139" eb="141">
      <t>シイレ</t>
    </rPh>
    <phoneticPr fontId="0"/>
  </si>
  <si>
    <t>荷姿コード</t>
    <rPh sb="0" eb="2">
      <t>ニスガタ</t>
    </rPh>
    <phoneticPr fontId="0"/>
  </si>
  <si>
    <t>SD3160108</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</si>
  <si>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・「明細区分」が「0：売上・仕入」「9：その他」
桁数は、設定（メインメニュー右上にある[設定]アイコンから[運用設定]メニューの[商品管理]ページ）によって異なります。
空白データを受け入れた場合は、以下の優先順位で設定されます。
①主販売荷姿区分コード（[荷姿]メニューで設定）
②主仕入荷姿区分コード（[荷姿]メニューで設定）</t>
    <rPh sb="131" eb="133">
      <t>ウリアゲ</t>
    </rPh>
    <rPh sb="134" eb="136">
      <t>シイレ</t>
    </rPh>
    <rPh sb="239" eb="241">
      <t>ハンバイ</t>
    </rPh>
    <rPh sb="264" eb="266">
      <t>シイレ</t>
    </rPh>
    <phoneticPr fontId="54"/>
  </si>
  <si>
    <t>仕入取引コード</t>
    <rPh sb="0" eb="2">
      <t>シイレ</t>
    </rPh>
    <rPh sb="2" eb="4">
      <t>トリヒキ</t>
    </rPh>
    <phoneticPr fontId="0"/>
  </si>
  <si>
    <t>SD3160110</t>
  </si>
  <si>
    <t>この項目は、以下のすべての条件に該当する場合に受け入れできます。
・「明細区分」が「0：売上・仕入」「2：値引」「9：その他」
・『蔵奉行クラウド』をご利用の場合
桁数は、設定（メインメニュー右上にある[設定]アイコンから[運用設定]メニューの[債務管理]ページ）によって異なります。</t>
    <rPh sb="44" eb="46">
      <t>ウリアゲ</t>
    </rPh>
    <rPh sb="47" eb="49">
      <t>シイレ</t>
    </rPh>
    <rPh sb="66" eb="67">
      <t>クラ</t>
    </rPh>
    <rPh sb="123" eb="125">
      <t>サイム</t>
    </rPh>
    <phoneticPr fontId="54"/>
  </si>
  <si>
    <t>倉庫コード</t>
    <rPh sb="0" eb="2">
      <t>ソウコ</t>
    </rPh>
    <phoneticPr fontId="0"/>
  </si>
  <si>
    <t>SD3160111</t>
  </si>
  <si>
    <t>この項目は、以下のすべての条件に該当する場合に受け入れできます。
・『蔵奉行クラウド』をご利用の場合
・倉庫（メインメニュー右上にある[設定]アイコンから[運用設定]メニューの[在庫管理]ページ）が「使用する」
・「明細区分」が「0：売上・仕入」「9：その他」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89" eb="91">
      <t>ザイコ</t>
    </rPh>
    <rPh sb="117" eb="119">
      <t>ウリアゲ</t>
    </rPh>
    <rPh sb="120" eb="122">
      <t>シイレ</t>
    </rPh>
    <rPh sb="133" eb="135">
      <t>ショウヒン</t>
    </rPh>
    <rPh sb="138" eb="140">
      <t>ザイコ</t>
    </rPh>
    <rPh sb="140" eb="142">
      <t>カンリ</t>
    </rPh>
    <rPh sb="144" eb="146">
      <t>ショウヒン</t>
    </rPh>
    <rPh sb="152" eb="154">
      <t>ザイコ</t>
    </rPh>
    <rPh sb="206" eb="208">
      <t>ザイコ</t>
    </rPh>
    <phoneticPr fontId="0"/>
  </si>
  <si>
    <t>SD3160112</t>
  </si>
  <si>
    <t>桁数は、設定（メインメニュー右上にある[設定]アイコンから[運用設定]メニューの[在庫管理]ページ）によって異なります。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139" eb="141">
      <t>タナバン</t>
    </rPh>
    <rPh sb="176" eb="178">
      <t>ザイコ</t>
    </rPh>
    <rPh sb="178" eb="180">
      <t>カンリ</t>
    </rPh>
    <rPh sb="198" eb="200">
      <t>ソウコ</t>
    </rPh>
    <rPh sb="205" eb="206">
      <t>タ</t>
    </rPh>
    <rPh sb="207" eb="209">
      <t>イガイ</t>
    </rPh>
    <rPh sb="210" eb="212">
      <t>ソウコ</t>
    </rPh>
    <rPh sb="213" eb="215">
      <t>シテイ</t>
    </rPh>
    <rPh sb="236" eb="238">
      <t>ソウコ</t>
    </rPh>
    <rPh sb="240" eb="241">
      <t>ヒモ</t>
    </rPh>
    <rPh sb="246" eb="247">
      <t>タ</t>
    </rPh>
    <rPh sb="250" eb="252">
      <t>タナバン</t>
    </rPh>
    <phoneticPr fontId="0"/>
  </si>
  <si>
    <t>入数</t>
    <rPh sb="0" eb="2">
      <t>イリスウ</t>
    </rPh>
    <phoneticPr fontId="0"/>
  </si>
  <si>
    <t>SD3160113</t>
  </si>
  <si>
    <t>整数７桁　小数４桁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空白データを受け入れた場合は、商品の入数（[商品]メニューの[基本]ページで設定）が設定されます。</t>
    <rPh sb="115" eb="117">
      <t>ウリアゲ</t>
    </rPh>
    <rPh sb="118" eb="120">
      <t>シイレ</t>
    </rPh>
    <phoneticPr fontId="0"/>
  </si>
  <si>
    <t>入数２</t>
    <rPh sb="0" eb="2">
      <t>イリスウ</t>
    </rPh>
    <phoneticPr fontId="0"/>
  </si>
  <si>
    <t>SD3160114</t>
  </si>
  <si>
    <t>整数７桁　小数４桁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空白データを受け入れた場合は、商品の入数２（[商品]メニューの[基本]ページで設定）が設定されます。</t>
    <rPh sb="115" eb="117">
      <t>ウリアゲ</t>
    </rPh>
    <rPh sb="118" eb="120">
      <t>シイレ</t>
    </rPh>
    <phoneticPr fontId="0"/>
  </si>
  <si>
    <t>箱数</t>
    <rPh sb="0" eb="2">
      <t>ハコスウ</t>
    </rPh>
    <phoneticPr fontId="0"/>
  </si>
  <si>
    <t>SD3160115</t>
  </si>
  <si>
    <t>整数７桁　小数４桁　マイナスも可
この項目は、「明細区分」が「0：売上・仕入」「8：見出し」「9：その他」の場合は受け入れできます。</t>
    <rPh sb="33" eb="35">
      <t>ウリアゲ</t>
    </rPh>
    <rPh sb="36" eb="38">
      <t>シイレ</t>
    </rPh>
    <phoneticPr fontId="0"/>
  </si>
  <si>
    <t>価格計算式種類</t>
    <rPh sb="0" eb="2">
      <t>カカク</t>
    </rPh>
    <rPh sb="2" eb="5">
      <t>ケイサンシキ</t>
    </rPh>
    <rPh sb="5" eb="7">
      <t>シュルイ</t>
    </rPh>
    <phoneticPr fontId="0"/>
  </si>
  <si>
    <t>SD3160116</t>
  </si>
  <si>
    <t>1：販売　2：仕入　3：在庫
この項目は、『蔵奉行クラウド』をご利用の場合に受け入れできます。
空白データを受け入れた場合は、価格計算式が設定されている価格計算式種類のうち、以下の優先順位で設定されます。
①販売
②仕入
③在庫</t>
    <rPh sb="2" eb="4">
      <t>ハンバイ</t>
    </rPh>
    <rPh sb="7" eb="9">
      <t>シイレ</t>
    </rPh>
    <rPh sb="12" eb="14">
      <t>ザイコ</t>
    </rPh>
    <rPh sb="63" eb="65">
      <t>カカク</t>
    </rPh>
    <rPh sb="65" eb="68">
      <t>ケイサンシキ</t>
    </rPh>
    <rPh sb="69" eb="71">
      <t>セッテイ</t>
    </rPh>
    <rPh sb="76" eb="78">
      <t>カカク</t>
    </rPh>
    <rPh sb="78" eb="81">
      <t>ケイサンシキ</t>
    </rPh>
    <rPh sb="81" eb="83">
      <t>シュルイ</t>
    </rPh>
    <rPh sb="87" eb="89">
      <t>イカ</t>
    </rPh>
    <rPh sb="90" eb="92">
      <t>ユウセン</t>
    </rPh>
    <rPh sb="92" eb="94">
      <t>ジュンイ</t>
    </rPh>
    <rPh sb="95" eb="97">
      <t>セッテイ</t>
    </rPh>
    <rPh sb="104" eb="106">
      <t>ハンバイ</t>
    </rPh>
    <rPh sb="108" eb="110">
      <t>シイレ</t>
    </rPh>
    <rPh sb="112" eb="114">
      <t>ザイコ</t>
    </rPh>
    <phoneticPr fontId="0"/>
  </si>
  <si>
    <t>計算式項目１</t>
    <rPh sb="0" eb="5">
      <t>ケイサンシキコウモク</t>
    </rPh>
    <phoneticPr fontId="0"/>
  </si>
  <si>
    <t>SD3160117</t>
  </si>
  <si>
    <t>整数13桁　小数４桁　マイナスも可
形式は、表紙の「数量・金額の形式」参照
この項目は、以下のすべての条件に該当する場合に受け入れできます。
・計算式項目１（[価格]メニューで設定）が「使用する」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0" eb="112">
      <t>ウリアゲ</t>
    </rPh>
    <rPh sb="113" eb="115">
      <t>シイレ</t>
    </rPh>
    <rPh sb="119" eb="121">
      <t>ネビ</t>
    </rPh>
    <rPh sb="127" eb="128">
      <t>タ</t>
    </rPh>
    <rPh sb="162" eb="167">
      <t>カカクケイサンシキ</t>
    </rPh>
    <rPh sb="189" eb="191">
      <t>ケイサン</t>
    </rPh>
    <rPh sb="191" eb="193">
      <t>ケッカ</t>
    </rPh>
    <phoneticPr fontId="0"/>
  </si>
  <si>
    <t>計算式項目２</t>
    <rPh sb="0" eb="5">
      <t>ケイサンシキコウモク</t>
    </rPh>
    <phoneticPr fontId="0"/>
  </si>
  <si>
    <t>SD3160118</t>
  </si>
  <si>
    <t>整数13桁　小数４桁　マイナスも可
形式は、表紙の「数量・金額の形式」参照
この項目は、以下のすべての条件に該当する場合に受け入れできます。
・計算式項目２（[価格]メニューで設定）が「使用する」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</si>
  <si>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計算式項目３</t>
    <rPh sb="0" eb="5">
      <t>ケイサンシキコウモク</t>
    </rPh>
    <phoneticPr fontId="0"/>
  </si>
  <si>
    <t>SD3160119</t>
  </si>
  <si>
    <t>整数13桁　小数４桁　マイナスも可
形式は、表紙の「数量・金額の形式」参照
この項目は、以下のすべての条件に該当する場合に受け入れできます。
・計算式項目３（[価格]メニューで設定）が「使用する」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</si>
  <si>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計算式項目４</t>
    <rPh sb="0" eb="5">
      <t>ケイサンシキコウモク</t>
    </rPh>
    <phoneticPr fontId="0"/>
  </si>
  <si>
    <t>SD3160120</t>
  </si>
  <si>
    <t>整数13桁　小数４桁　マイナスも可
形式は、表紙の「数量・金額の形式」参照
この項目は、以下のすべての条件に該当する場合に受け入れできます。
・計算式項目４（[価格]メニューで設定）が「使用する」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9" eb="121">
      <t>ネビ</t>
    </rPh>
    <rPh sb="127" eb="128">
      <t>タ</t>
    </rPh>
    <phoneticPr fontId="0"/>
  </si>
  <si>
    <t>計算式項目５</t>
    <rPh sb="0" eb="5">
      <t>ケイサンシキコウモク</t>
    </rPh>
    <phoneticPr fontId="0"/>
  </si>
  <si>
    <t>SD3160121</t>
  </si>
  <si>
    <t>整数13桁　小数４桁　マイナスも可
形式は、表紙の「数量・金額の形式」参照
この項目は、以下のすべての条件に該当する場合に受け入れできます。
・計算式項目５（[価格]メニューで設定）が「使用する」
・「明細区分」が「0：売上・仕入」「2：値引」「9：その他」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9" eb="121">
      <t>ネビ</t>
    </rPh>
    <rPh sb="127" eb="128">
      <t>タ</t>
    </rPh>
    <phoneticPr fontId="0"/>
  </si>
  <si>
    <t>数量</t>
    <rPh sb="0" eb="2">
      <t>スウリョウ</t>
    </rPh>
    <phoneticPr fontId="0"/>
  </si>
  <si>
    <t>SD3160122</t>
  </si>
  <si>
    <t>整数９桁　小数４桁　マイナスも可
この項目は、「明細区分」が「0：売上・仕入」「2：値引」「8：見出し」「9：その他」の場合は受け入れできます。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33" eb="35">
      <t>ウリアゲ</t>
    </rPh>
    <rPh sb="36" eb="38">
      <t>シイレ</t>
    </rPh>
    <phoneticPr fontId="0"/>
  </si>
  <si>
    <t>単位</t>
    <rPh sb="0" eb="2">
      <t>タンイ</t>
    </rPh>
    <phoneticPr fontId="0"/>
  </si>
  <si>
    <t>SD3160123</t>
  </si>
  <si>
    <t>この項目は、「明細区分」が「0：売上・仕入」「2：値引」「8：見出し」「9：その他」の場合は受け入れできます。
空白データを受け入れた場合は、商品の単位（[商品]メニューの[基本]ページで設定）が設定されます。</t>
    <rPh sb="74" eb="76">
      <t>タンイ</t>
    </rPh>
    <phoneticPr fontId="0"/>
  </si>
  <si>
    <t>SD3160124</t>
  </si>
  <si>
    <t>この項目は、『Sシステム』または『奉行Ｖ ERPクラウド』をご利用の場合に受け入れできます。</t>
    <rPh sb="2" eb="4">
      <t>コウモク</t>
    </rPh>
    <rPh sb="37" eb="38">
      <t>ウ</t>
    </rPh>
    <rPh sb="39" eb="40">
      <t>イ</t>
    </rPh>
    <phoneticPr fontId="33"/>
  </si>
  <si>
    <t>SD3160125</t>
  </si>
  <si>
    <t>文字</t>
    <rPh sb="0" eb="2">
      <t>モジ</t>
    </rPh>
    <phoneticPr fontId="2"/>
  </si>
  <si>
    <t>値引率</t>
    <rPh sb="0" eb="2">
      <t>ネビ</t>
    </rPh>
    <rPh sb="2" eb="3">
      <t>リツ</t>
    </rPh>
    <phoneticPr fontId="0"/>
  </si>
  <si>
    <t>SD3160126</t>
  </si>
  <si>
    <t>整数３桁　小数２桁
この項目は、「明細区分」が「2：値引」の場合に受け入れできます。
空白データを受け入れた場合は、0.00が設定されます。</t>
    <rPh sb="0" eb="2">
      <t>セイスウ</t>
    </rPh>
    <rPh sb="3" eb="4">
      <t>ケタ</t>
    </rPh>
    <rPh sb="5" eb="7">
      <t>ショウスウ</t>
    </rPh>
    <rPh sb="8" eb="9">
      <t>ケタ</t>
    </rPh>
    <rPh sb="30" eb="32">
      <t>バアイ</t>
    </rPh>
    <rPh sb="33" eb="34">
      <t>ウ</t>
    </rPh>
    <rPh sb="35" eb="36">
      <t>イ</t>
    </rPh>
    <phoneticPr fontId="0"/>
  </si>
  <si>
    <t>数量換算</t>
    <rPh sb="0" eb="2">
      <t>スウリョウ</t>
    </rPh>
    <rPh sb="2" eb="4">
      <t>カンサン</t>
    </rPh>
    <phoneticPr fontId="0"/>
  </si>
  <si>
    <t>SD3160127</t>
  </si>
  <si>
    <t>0：しない　1：する
空白データを受け入れた場合は、以下の条件によって異なります。
・「明細区分」が「０：売上・仕入」「８：見出し」で商品の数量入力（[商品]メニューの[基本]ページで設定）が「１：する」の場合は「１：する」
・「明細区分」が「２：値引」「９：その他」の場合は「０：しない」</t>
  </si>
  <si>
    <t>入数小数桁</t>
    <rPh sb="0" eb="2">
      <t>イリスウ</t>
    </rPh>
    <rPh sb="2" eb="4">
      <t>ショウスウ</t>
    </rPh>
    <rPh sb="4" eb="5">
      <t>ケタ</t>
    </rPh>
    <phoneticPr fontId="0"/>
  </si>
  <si>
    <t>SD3160128</t>
  </si>
  <si>
    <t>０～４
この項目は、以下のすべての条件に該当する場合に受け入れできます。
・拡張項目１（メインメニュー右上にある[設定]アイコンから[運用設定]メニューの[商品管理]ページで設定）が「使用する」
・「明細区分」が「0：売上・仕入」「8：見出し」「9：その他」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</si>
  <si>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0"/>
  </si>
  <si>
    <t>SD3160129</t>
  </si>
  <si>
    <t>０～４
この項目は、以下のすべての条件に該当する場合に受け入れできます。
・拡張項目２（メインメニュー右上にある[設定]アイコンから[運用設定]メニューの[商品管理]ページで設定）が「使用する」
・「明細区分」が「0：売上・仕入」「8：見出し」「9：その他」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</si>
  <si>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0"/>
  </si>
  <si>
    <t>SD3160130</t>
  </si>
  <si>
    <t>０～４
この項目は、「明細区分」が「0：売上・仕入」「8：見出し」「9：その他」の場合に受け入れできます。
空白データを受け入れた場合は、「箱数」の小数桁と商品の箱数小数桁（[商品]メニューの[基本]ページで設定）の大きい方が設定されます。</t>
    <rPh sb="23" eb="25">
      <t>シイレ</t>
    </rPh>
    <rPh sb="70" eb="72">
      <t>ハコスウ</t>
    </rPh>
    <rPh sb="81" eb="83">
      <t>ハコスウ</t>
    </rPh>
    <phoneticPr fontId="0"/>
  </si>
  <si>
    <t>計算式項目１小数桁</t>
    <rPh sb="0" eb="5">
      <t>ケイサンシキコウモク</t>
    </rPh>
    <rPh sb="6" eb="8">
      <t>ショウスウ</t>
    </rPh>
    <rPh sb="8" eb="9">
      <t>ケタ</t>
    </rPh>
    <phoneticPr fontId="0"/>
  </si>
  <si>
    <t>SD3160131</t>
  </si>
  <si>
    <t>０～４
この項目は、以下のすべての条件に該当する場合に受け入れできます。
・計算式項目１（[価格]メニューで設定）が「使用する」
・「明細区分」が「0：売上・仕入」「2：値引」「9：その他」
空白データを受け入れた場合は、「計算式項目１」の小数桁と商品の計算式項目１小数桁（[価格]メニューで設定）の大きい方が設定されます。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</si>
  <si>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計算式項目２小数桁</t>
    <rPh sb="0" eb="5">
      <t>ケイサンシキコウモク</t>
    </rPh>
    <rPh sb="6" eb="8">
      <t>ショウスウ</t>
    </rPh>
    <rPh sb="8" eb="9">
      <t>ケタ</t>
    </rPh>
    <phoneticPr fontId="0"/>
  </si>
  <si>
    <t>SD3160132</t>
  </si>
  <si>
    <t>０～４
この項目は、以下のすべての条件に該当する場合に受け入れできます。
・計算式項目２（[価格]メニューで設定）が「使用する」
・「明細区分」が「0：売上・仕入」「2：値引」「9：その他」
空白データを受け入れた場合は、「計算式項目２」の小数桁と商品の計算式項目２小数桁（[価格]メニューで設定）の大きい方が設定されます。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</si>
  <si>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計算式項目３小数桁</t>
    <rPh sb="0" eb="5">
      <t>ケイサンシキコウモク</t>
    </rPh>
    <rPh sb="6" eb="8">
      <t>ショウスウ</t>
    </rPh>
    <rPh sb="8" eb="9">
      <t>ケタ</t>
    </rPh>
    <phoneticPr fontId="0"/>
  </si>
  <si>
    <t>SD3160133</t>
  </si>
  <si>
    <t>０～４
この項目は、以下のすべての条件に該当する場合に受け入れできます。
・計算式項目３（[価格]メニューで設定）が「使用する」
・「明細区分」が「0：売上・仕入」「2：値引」「9：その他」
空白データを受け入れた場合は、「計算式項目３」の小数桁と商品の計算式項目３小数桁（[価格]メニューで設定）の大きい方が設定されます。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</si>
  <si>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計算式項目４小数桁</t>
    <rPh sb="0" eb="5">
      <t>ケイサンシキコウモク</t>
    </rPh>
    <rPh sb="6" eb="8">
      <t>ショウスウ</t>
    </rPh>
    <rPh sb="8" eb="9">
      <t>ケタ</t>
    </rPh>
    <phoneticPr fontId="0"/>
  </si>
  <si>
    <t>SD3160134</t>
  </si>
  <si>
    <t>０～４
この項目は、以下のすべての条件に該当する場合に受け入れできます。
・計算式項目４（[価格]メニューで設定）が「使用する」
・「明細区分」が「0：売上・仕入」「2：値引」「9：その他」
空白データを受け入れた場合は、「計算式項目４」の小数桁と商品の計算式項目４小数桁（[価格]メニューで設定）の大きい方が設定されます。</t>
    <rPh sb="38" eb="43">
      <t>ケイサンシキコウモク</t>
    </rPh>
    <rPh sb="112" eb="117">
      <t>ケイサンシキコウモク</t>
    </rPh>
    <rPh sb="133" eb="135">
      <t>ショウスウ</t>
    </rPh>
    <rPh sb="135" eb="136">
      <t>ケタ</t>
    </rPh>
    <phoneticPr fontId="0"/>
  </si>
  <si>
    <t>計算式項目５小数桁</t>
    <rPh sb="0" eb="5">
      <t>ケイサンシキコウモク</t>
    </rPh>
    <rPh sb="6" eb="8">
      <t>ショウスウ</t>
    </rPh>
    <rPh sb="8" eb="9">
      <t>ケタ</t>
    </rPh>
    <phoneticPr fontId="0"/>
  </si>
  <si>
    <t>SD3160135</t>
  </si>
  <si>
    <t>０～４
この項目は、以下のすべての条件に該当する場合に受け入れできます。
・計算式項目５（[価格]メニューで設定）が「使用する」
・「明細区分」が「0：売上・仕入」「2：値引」「9：その他」
空白データを受け入れた場合は、「計算式項目５」の小数桁と商品の計算式項目５小数桁（[価格]メニューで設定）の大きい方が設定されます。</t>
    <rPh sb="38" eb="43">
      <t>ケイサンシキコウモク</t>
    </rPh>
    <rPh sb="112" eb="117">
      <t>ケイサンシキコウモク</t>
    </rPh>
    <rPh sb="133" eb="135">
      <t>ショウスウ</t>
    </rPh>
    <rPh sb="135" eb="136">
      <t>ケタ</t>
    </rPh>
    <phoneticPr fontId="0"/>
  </si>
  <si>
    <t>数量小数桁</t>
    <rPh sb="0" eb="2">
      <t>スウリョウ</t>
    </rPh>
    <rPh sb="2" eb="4">
      <t>ショウスウ</t>
    </rPh>
    <rPh sb="4" eb="5">
      <t>ケタ</t>
    </rPh>
    <phoneticPr fontId="0"/>
  </si>
  <si>
    <t>SD3160136</t>
  </si>
  <si>
    <t>０～４
この項目は、「明細区分」が「0：売上・仕入」「2：値引」「8：見出し」「9：その他」の場合に受け入れできます。
空白データを受け入れた場合は、「数量」の小数桁と商品の数量小数桁（[商品]メニューの[基本]ページで設定）の大きい方が設定されます。</t>
    <rPh sb="76" eb="78">
      <t>スウリョウ</t>
    </rPh>
    <rPh sb="87" eb="89">
      <t>スウリョウ</t>
    </rPh>
    <rPh sb="110" eb="112">
      <t>セッテイ</t>
    </rPh>
    <phoneticPr fontId="0"/>
  </si>
  <si>
    <t>【見出し付きの明細の受け入れ】</t>
  </si>
  <si>
    <t>　　見出し付きの明細を受け入れる場合は、「明細区分」と「明細種別」を以下のように設定します。</t>
  </si>
  <si>
    <t>　　【例】</t>
  </si>
  <si>
    <t>　　　パソコン一式（見出しとなる明細）</t>
  </si>
  <si>
    <t>　　　┗デスクトップパソコン（グループ化する明細）</t>
  </si>
  <si>
    <t>　　　┗液晶モニター（グループ化する明細）</t>
  </si>
  <si>
    <t>　　　┗キーボード（グループ化する明細）</t>
  </si>
  <si>
    <t>　　　┗マウス（グループ化する明細）</t>
  </si>
  <si>
    <t>　　４行の明細を受け入れます。　</t>
  </si>
  <si>
    <t>　　１行目（「パソコン一式」の明細）「明細区分」⇒「8：見出し」、「明細種別」⇒「0：明細」</t>
  </si>
  <si>
    <t>　　２～４行目（「デスクトップパソコン」～「マウス」の明細）「明細区分」⇒「8：見出し」以外、「明細種別」⇒「1：グループ」</t>
  </si>
  <si>
    <t>商品区分データ</t>
    <phoneticPr fontId="4"/>
  </si>
  <si>
    <t>商品区分コード</t>
    <rPh sb="0" eb="2">
      <t>ショウヒン</t>
    </rPh>
    <rPh sb="2" eb="4">
      <t>クブン</t>
    </rPh>
    <phoneticPr fontId="33"/>
  </si>
  <si>
    <t>SD3070001</t>
  </si>
  <si>
    <t>商品区分名</t>
    <rPh sb="0" eb="2">
      <t>ショウヒン</t>
    </rPh>
    <phoneticPr fontId="33"/>
  </si>
  <si>
    <t>SD3070002</t>
  </si>
  <si>
    <t>債権連携データ</t>
    <phoneticPr fontId="4"/>
  </si>
  <si>
    <t>このデータは『債権奉行クラウド』をご利用の場合に受け入れできます。</t>
    <rPh sb="7" eb="8">
      <t>サイ</t>
    </rPh>
    <rPh sb="8" eb="9">
      <t>ケン</t>
    </rPh>
    <rPh sb="9" eb="11">
      <t>ブギョウ</t>
    </rPh>
    <phoneticPr fontId="2"/>
  </si>
  <si>
    <t>商品</t>
    <rPh sb="0" eb="2">
      <t>ショウヒン</t>
    </rPh>
    <phoneticPr fontId="43"/>
  </si>
  <si>
    <t>SD3120001</t>
  </si>
  <si>
    <t>任意項目</t>
    <rPh sb="0" eb="4">
      <t>ニンイコウモク</t>
    </rPh>
    <phoneticPr fontId="43"/>
  </si>
  <si>
    <t>桁数は、『債権奉行クラウド』の設定（メインメニュー右上にある[設定]アイコンから[運用設定]メニューの[基本]ページ）によって異なります。</t>
    <rPh sb="5" eb="7">
      <t>サイケン</t>
    </rPh>
    <rPh sb="7" eb="9">
      <t>ブギョウ</t>
    </rPh>
    <rPh sb="52" eb="54">
      <t>キホン</t>
    </rPh>
    <phoneticPr fontId="2"/>
  </si>
  <si>
    <t>債権連携内容</t>
    <rPh sb="0" eb="4">
      <t>サイケンレンケイ</t>
    </rPh>
    <rPh sb="4" eb="6">
      <t>ナイヨウ</t>
    </rPh>
    <phoneticPr fontId="43"/>
  </si>
  <si>
    <t>債務連携内容</t>
    <rPh sb="0" eb="6">
      <t>サイムレンケイナイヨウ</t>
    </rPh>
    <phoneticPr fontId="43"/>
  </si>
  <si>
    <t>【マスター情報】</t>
    <rPh sb="5" eb="7">
      <t>ジョウホウ</t>
    </rPh>
    <phoneticPr fontId="33"/>
  </si>
  <si>
    <t>SD3080001</t>
  </si>
  <si>
    <t>桁数は、設定（メインメニュー右上にある[設定]アイコンから[運用設定]メニューの[商品管理]ページ）によって異なります。</t>
    <rPh sb="41" eb="43">
      <t>ショウヒン</t>
    </rPh>
    <rPh sb="43" eb="45">
      <t>カンリ</t>
    </rPh>
    <phoneticPr fontId="33"/>
  </si>
  <si>
    <t>4～10</t>
  </si>
  <si>
    <t>準必須</t>
    <rPh sb="0" eb="1">
      <t>ジュン</t>
    </rPh>
    <phoneticPr fontId="33"/>
  </si>
  <si>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・バリエーション（メインメニュー右上にある[設定]アイコンから[運用設定]メニューの[商品管理]ページで設定）が「使用する」の場合
桁数は、設定（メインメニュー右上にある[設定]アイコンから[運用設定]メニューの[商品管理]ページ）によって異なります。
【必須になる条件】
設定軸に「バリエーション」を選択した場合</t>
    <rPh sb="216" eb="218">
      <t>センタク</t>
    </rPh>
    <rPh sb="220" eb="222">
      <t>バアイ</t>
    </rPh>
    <phoneticPr fontId="0"/>
  </si>
  <si>
    <t>SD3080003</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</si>
  <si>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・荷姿（メインメニュー右上にある[設定]アイコンから[運用設定]メニューの[商品管理]ページ）が「使用する」の場合
桁数は、設定（メインメニュー右上にある[設定]アイコンから[運用設定]メニューの[商品管理]ページ）によって異なります。
【必須になる条件】
設定軸に「荷姿区分」を選択した場合</t>
    <rPh sb="120" eb="122">
      <t>バアイ</t>
    </rPh>
    <rPh sb="199" eb="201">
      <t>ニスガタ</t>
    </rPh>
    <rPh sb="201" eb="203">
      <t>クブン</t>
    </rPh>
    <rPh sb="205" eb="207">
      <t>センタク</t>
    </rPh>
    <rPh sb="209" eb="211">
      <t>バアイ</t>
    </rPh>
    <phoneticPr fontId="0"/>
  </si>
  <si>
    <t>得意先コード</t>
    <rPh sb="0" eb="3">
      <t>トクイサキ</t>
    </rPh>
    <phoneticPr fontId="43"/>
  </si>
  <si>
    <t>SD3080004</t>
  </si>
  <si>
    <t>桁数は、設定（メインメニュー右上にある[設定]アイコンから[運用設定]メニューの[取引先管理]ページ）によって異なります。
【必須になる条件】
設定軸に「得意先」を選択した場合</t>
    <rPh sb="41" eb="43">
      <t>トリヒキ</t>
    </rPh>
    <rPh sb="43" eb="44">
      <t>サキ</t>
    </rPh>
    <rPh sb="44" eb="46">
      <t>カンリ</t>
    </rPh>
    <rPh sb="77" eb="80">
      <t>トクイサキ</t>
    </rPh>
    <rPh sb="82" eb="84">
      <t>センタク</t>
    </rPh>
    <phoneticPr fontId="43"/>
  </si>
  <si>
    <t>仕入先コード</t>
    <rPh sb="0" eb="2">
      <t>シイレ</t>
    </rPh>
    <rPh sb="2" eb="3">
      <t>サキ</t>
    </rPh>
    <phoneticPr fontId="43"/>
  </si>
  <si>
    <t>SD3080005</t>
  </si>
  <si>
    <t>この項目は、『蔵奉行クラウド』をご利用の場合に受け入れできます。
桁数は、設定（メインメニュー右上にある[設定]アイコンから[運用設定]メニューの[仕入先管理]ページ）によって異なります。
【必須になる条件】
設定軸に「仕入先」を選択した場合</t>
    <rPh sb="7" eb="8">
      <t>クラ</t>
    </rPh>
    <rPh sb="74" eb="76">
      <t>シイレ</t>
    </rPh>
    <rPh sb="110" eb="112">
      <t>シイ</t>
    </rPh>
    <rPh sb="112" eb="113">
      <t>サキ</t>
    </rPh>
    <rPh sb="115" eb="117">
      <t>センタク</t>
    </rPh>
    <rPh sb="119" eb="121">
      <t>バアイ</t>
    </rPh>
    <phoneticPr fontId="8"/>
  </si>
  <si>
    <t>大文字英字</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</si>
  <si>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</si>
  <si>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０～４
新規データとして空白データを受け入れた場合は、「0」が設定されます。</t>
  </si>
  <si>
    <t>【金額】</t>
    <rPh sb="1" eb="3">
      <t>キンガク</t>
    </rPh>
    <phoneticPr fontId="33"/>
  </si>
  <si>
    <t>整数９桁　小数４桁
形式は、表紙の「金額・数量の形式」参照
この項目は、『蔵奉行クラウド』をご利用の場合に受け入れできます。
※小数部分の桁数は、「単価小数桁」の設定によって異なります。</t>
  </si>
  <si>
    <t>仕切り率データ</t>
    <phoneticPr fontId="4"/>
  </si>
  <si>
    <t>得意先コード</t>
    <rPh sb="0" eb="3">
      <t>トクイサキ</t>
    </rPh>
    <phoneticPr fontId="51"/>
  </si>
  <si>
    <t>SD3100001</t>
  </si>
  <si>
    <t>桁数は、設定（メインメニュー右上にある[設定]アイコンから[運用設定]メニューの[取引先管理]ページ）によって異なります。</t>
    <rPh sb="41" eb="43">
      <t>トリヒキ</t>
    </rPh>
    <rPh sb="43" eb="44">
      <t>サキ</t>
    </rPh>
    <phoneticPr fontId="2"/>
  </si>
  <si>
    <t>売価No.</t>
    <rPh sb="0" eb="2">
      <t>バイカ</t>
    </rPh>
    <phoneticPr fontId="51"/>
  </si>
  <si>
    <t>SD3100002</t>
  </si>
  <si>
    <t>２</t>
  </si>
  <si>
    <t>0：標準価格　１～10：売価No.１～10　11：単位原価</t>
  </si>
  <si>
    <t>仕切り率</t>
    <rPh sb="0" eb="2">
      <t>シキ</t>
    </rPh>
    <rPh sb="3" eb="4">
      <t>リツ</t>
    </rPh>
    <phoneticPr fontId="51"/>
  </si>
  <si>
    <t>SD3100003</t>
  </si>
  <si>
    <t>整数３桁　小数２桁
形式は、表紙の「金額・数量の形式」参照</t>
  </si>
  <si>
    <t>価格データ</t>
    <phoneticPr fontId="4"/>
  </si>
  <si>
    <t>SD3110001</t>
  </si>
  <si>
    <t>販売計算式コード</t>
    <rPh sb="0" eb="5">
      <t>ハンバイケイサンシキ</t>
    </rPh>
    <phoneticPr fontId="43"/>
  </si>
  <si>
    <t>SD3110002</t>
  </si>
  <si>
    <t>仕入計算式コード</t>
    <rPh sb="0" eb="2">
      <t>シイレ</t>
    </rPh>
    <rPh sb="2" eb="4">
      <t>ケイサン</t>
    </rPh>
    <rPh sb="4" eb="5">
      <t>シキ</t>
    </rPh>
    <phoneticPr fontId="43"/>
  </si>
  <si>
    <t>SD3110003</t>
  </si>
  <si>
    <t>桁数は、設定（メインメニュー右上にある[設定]アイコンから[運用設定]メニューの[商品管理]ページ）によって異なります。
この項目は、『蔵奉行クラウド』をご利用の場合に受け入れできます。</t>
  </si>
  <si>
    <t>在庫計算式コード</t>
    <rPh sb="0" eb="2">
      <t>ザイコ</t>
    </rPh>
    <rPh sb="2" eb="4">
      <t>ケイサン</t>
    </rPh>
    <rPh sb="4" eb="5">
      <t>シキ</t>
    </rPh>
    <phoneticPr fontId="43"/>
  </si>
  <si>
    <t>SD3110004</t>
  </si>
  <si>
    <t>計算式項目１使用</t>
    <rPh sb="0" eb="2">
      <t>ケイサン</t>
    </rPh>
    <rPh sb="2" eb="3">
      <t>シキ</t>
    </rPh>
    <rPh sb="3" eb="5">
      <t>コウモク</t>
    </rPh>
    <rPh sb="6" eb="8">
      <t>シヨウ</t>
    </rPh>
    <phoneticPr fontId="2"/>
  </si>
  <si>
    <t>SD3110005</t>
  </si>
  <si>
    <t>計算式項目１小数桁</t>
    <rPh sb="0" eb="2">
      <t>ケイサン</t>
    </rPh>
    <rPh sb="2" eb="3">
      <t>シキ</t>
    </rPh>
    <rPh sb="3" eb="5">
      <t>コウモク</t>
    </rPh>
    <rPh sb="6" eb="8">
      <t>ショウスウ</t>
    </rPh>
    <rPh sb="8" eb="9">
      <t>ケタ</t>
    </rPh>
    <phoneticPr fontId="2"/>
  </si>
  <si>
    <t>SD3110006</t>
  </si>
  <si>
    <t>０～４
形式は、表紙の「金額・数量の形式」参照
新規データとして空白データを受け入れた場合は、「0」が設定されます。
この項目は、「計算式項目１使用」が「1：する」の場合に受け入れできます。</t>
    <rPh sb="66" eb="69">
      <t>ケイサンシキ</t>
    </rPh>
    <rPh sb="69" eb="71">
      <t>コウモク</t>
    </rPh>
    <rPh sb="72" eb="74">
      <t>シヨウ</t>
    </rPh>
    <phoneticPr fontId="2"/>
  </si>
  <si>
    <t>計算式項目１</t>
    <rPh sb="0" eb="2">
      <t>ケイサン</t>
    </rPh>
    <rPh sb="2" eb="3">
      <t>シキ</t>
    </rPh>
    <rPh sb="3" eb="5">
      <t>コウモク</t>
    </rPh>
    <phoneticPr fontId="2"/>
  </si>
  <si>
    <t>SD3110007</t>
  </si>
  <si>
    <t>整数13桁　小数４桁
形式は、表紙の「金額・数量の形式」参照
新規データとして空白データを受け入れた場合は、「0」が設定されます。
この項目は、「計算式項目１使用」が「1：する」の場合に受け入れできます。
小数部分の桁数は、「計算式項目１小数桁」の設定によって異なります。</t>
  </si>
  <si>
    <t>計算式項目２使用</t>
    <rPh sb="6" eb="8">
      <t>シヨウ</t>
    </rPh>
    <phoneticPr fontId="2"/>
  </si>
  <si>
    <t>SD3110008</t>
  </si>
  <si>
    <t>計算式項目２小数桁</t>
    <rPh sb="6" eb="8">
      <t>ショウスウ</t>
    </rPh>
    <rPh sb="8" eb="9">
      <t>ケタ</t>
    </rPh>
    <phoneticPr fontId="2"/>
  </si>
  <si>
    <t>SD3110009</t>
  </si>
  <si>
    <t>０～４
形式は、表紙の「金額・数量の形式」参照
新規データとして空白データを受け入れた場合は、「0」が設定されます。
この項目は、「計算式項目２使用」が「1：する」の場合に受け入れできます。</t>
    <rPh sb="72" eb="74">
      <t>シヨウ</t>
    </rPh>
    <phoneticPr fontId="2"/>
  </si>
  <si>
    <t>計算式項目２</t>
  </si>
  <si>
    <t>SD3110010</t>
  </si>
  <si>
    <t>整数13桁　小数４桁
形式は、表紙の「金額・数量の形式」参照
新規データとして空白データを受け入れた場合は、「0」が設定されます。
この項目は、「計算式項目２使用」が「1：する」の場合に受け入れできます。
小数部分の桁数は、「計算式項目２小数桁」の設定によって異なります。</t>
  </si>
  <si>
    <t>計算式項目３使用</t>
    <rPh sb="6" eb="8">
      <t>シヨウ</t>
    </rPh>
    <phoneticPr fontId="2"/>
  </si>
  <si>
    <t>SD3110011</t>
  </si>
  <si>
    <t>計算式項目３小数桁</t>
    <rPh sb="6" eb="8">
      <t>ショウスウ</t>
    </rPh>
    <rPh sb="8" eb="9">
      <t>ケタ</t>
    </rPh>
    <phoneticPr fontId="2"/>
  </si>
  <si>
    <t>SD3110012</t>
  </si>
  <si>
    <t>０～４
形式は、表紙の「金額・数量の形式」参照
新規データとして空白データを受け入れた場合は、「0」が設定されます。
この項目は、「計算式項目３使用」が「1：する」の場合に受け入れできます。</t>
    <rPh sb="72" eb="74">
      <t>シヨウ</t>
    </rPh>
    <phoneticPr fontId="2"/>
  </si>
  <si>
    <t>計算式項目３</t>
  </si>
  <si>
    <t>SD3110013</t>
  </si>
  <si>
    <t>整数13桁　小数４桁
形式は、表紙の「金額・数量の形式」参照
新規データとして空白データを受け入れた場合は、「0」が設定されます。
この項目は、「計算式項目３使用」が「1：する」の場合に受け入れできます。
小数部分の桁数は、「計算式項目３小数桁」の設定によって異なります。</t>
  </si>
  <si>
    <t>計算式項目４使用</t>
    <rPh sb="6" eb="8">
      <t>シヨウ</t>
    </rPh>
    <phoneticPr fontId="2"/>
  </si>
  <si>
    <t>SD3110014</t>
  </si>
  <si>
    <t>計算式項目４小数桁</t>
    <rPh sb="6" eb="8">
      <t>ショウスウ</t>
    </rPh>
    <rPh sb="8" eb="9">
      <t>ケタ</t>
    </rPh>
    <phoneticPr fontId="2"/>
  </si>
  <si>
    <t>SD3110015</t>
  </si>
  <si>
    <t>０～４
形式は、表紙の「金額・数量の形式」参照
新規データとして空白データを受け入れた場合は、「0」が設定されます。
この項目は、「計算式項目４使用」が「1：する」の場合に受け入れできます。</t>
    <rPh sb="72" eb="74">
      <t>シヨウ</t>
    </rPh>
    <phoneticPr fontId="2"/>
  </si>
  <si>
    <t>計算式項目４</t>
  </si>
  <si>
    <t>SD3110016</t>
  </si>
  <si>
    <t>整数13桁　小数４桁
形式は、表紙の「金額・数量の形式」参照
新規データとして空白データを受け入れた場合は、「0」が設定されます。
この項目は、「計算式項目４使用」が「1：する」の場合に受け入れできます。
小数部分の桁数は、「計算式項目４小数桁」の設定によって異なります。</t>
  </si>
  <si>
    <t>計算式項目５使用</t>
    <rPh sb="6" eb="8">
      <t>シヨウ</t>
    </rPh>
    <phoneticPr fontId="2"/>
  </si>
  <si>
    <t>SD3110017</t>
  </si>
  <si>
    <t>計算式項目５小数桁</t>
    <rPh sb="6" eb="8">
      <t>ショウスウ</t>
    </rPh>
    <rPh sb="8" eb="9">
      <t>ケタ</t>
    </rPh>
    <phoneticPr fontId="2"/>
  </si>
  <si>
    <t>SD3110018</t>
  </si>
  <si>
    <t>０～４
形式は、表紙の「金額・数量の形式」参照
新規データとして空白データを受け入れた場合は、「0」が設定されます。
この項目は、「計算式項目５使用」が「1：する」の場合に受け入れできます。</t>
    <rPh sb="72" eb="74">
      <t>シヨウ</t>
    </rPh>
    <phoneticPr fontId="2"/>
  </si>
  <si>
    <t>計算式項目５</t>
  </si>
  <si>
    <t>SD3110019</t>
  </si>
  <si>
    <t>整数13桁　小数４桁
形式は、表紙の「金額・数量の形式」参照
新規データとして空白データを受け入れた場合は、「0」が設定されます。
この項目は、「計算式項目５使用」が「1：する」の場合に受け入れできます。
小数部分の桁数は、「計算式項目５小数桁」の設定によって異なります。</t>
  </si>
  <si>
    <t>SD3110020</t>
  </si>
  <si>
    <t>SD3110021</t>
  </si>
  <si>
    <t>統一伝票価格表コード</t>
    <rPh sb="0" eb="2">
      <t>トウイツ</t>
    </rPh>
    <rPh sb="2" eb="4">
      <t>デンピョウ</t>
    </rPh>
    <rPh sb="4" eb="6">
      <t>カカク</t>
    </rPh>
    <rPh sb="6" eb="7">
      <t>ヒョウ</t>
    </rPh>
    <phoneticPr fontId="51"/>
  </si>
  <si>
    <t>SD3140001</t>
  </si>
  <si>
    <t>準必須</t>
    <rPh sb="0" eb="1">
      <t>ジュン</t>
    </rPh>
    <rPh sb="1" eb="3">
      <t>ヒッス</t>
    </rPh>
    <phoneticPr fontId="2"/>
  </si>
  <si>
    <t>【必須になる条件】
価格表を指定しない（[統一伝票価格表コード受入]メニューの[基本]ページで設定）場合</t>
  </si>
  <si>
    <t>統一伝票価格表名</t>
    <rPh sb="0" eb="2">
      <t>トウイツ</t>
    </rPh>
    <rPh sb="2" eb="4">
      <t>デンピョウ</t>
    </rPh>
    <rPh sb="4" eb="6">
      <t>カカク</t>
    </rPh>
    <rPh sb="6" eb="7">
      <t>ヒョウ</t>
    </rPh>
    <rPh sb="7" eb="8">
      <t>メイ</t>
    </rPh>
    <phoneticPr fontId="51"/>
  </si>
  <si>
    <t>SD3140002</t>
  </si>
  <si>
    <t>1～30</t>
  </si>
  <si>
    <t>この項目は価格表を指定しない（[統一伝票価格表コード受入]メニューの[基本]ページで設定）場合に受け入れできます。</t>
    <rPh sb="2" eb="4">
      <t>コウモク</t>
    </rPh>
    <rPh sb="5" eb="7">
      <t>カカク</t>
    </rPh>
    <rPh sb="7" eb="8">
      <t>ヒョウ</t>
    </rPh>
    <rPh sb="9" eb="11">
      <t>シテイ</t>
    </rPh>
    <rPh sb="45" eb="47">
      <t>バアイ</t>
    </rPh>
    <rPh sb="48" eb="49">
      <t>ウ</t>
    </rPh>
    <rPh sb="50" eb="51">
      <t>イ</t>
    </rPh>
    <phoneticPr fontId="2"/>
  </si>
  <si>
    <t>商品コード</t>
    <rPh sb="0" eb="2">
      <t>ショウヒン</t>
    </rPh>
    <phoneticPr fontId="51"/>
  </si>
  <si>
    <t>SD3140003</t>
  </si>
  <si>
    <t>英数カナ</t>
    <rPh sb="0" eb="2">
      <t>エイスウ</t>
    </rPh>
    <phoneticPr fontId="6"/>
  </si>
  <si>
    <t>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</si>
  <si>
    <t>荷姿区分コード</t>
    <rPh sb="0" eb="2">
      <t>ニスガタ</t>
    </rPh>
    <rPh sb="2" eb="4">
      <t>クブン</t>
    </rPh>
    <phoneticPr fontId="6"/>
  </si>
  <si>
    <t>SD3140005</t>
  </si>
  <si>
    <t>この項目は、以下のすべての条件に該当する場合に受け入れできます。
・『Sシステム』または『奉行Ｖ ERPクラウド』をご利用の場合
・荷姿区分（メインメニュー右上にある[設定]アイコンから[運用設定]メニューの[商品管理]ページで設定）が「使用する」
桁数は、設定（メインメニュー右上にある[設定]アイコンから[運用設定]メニューの[商品管理]ページ）によって異なります。</t>
    <rPh sb="66" eb="68">
      <t>ニスガタ</t>
    </rPh>
    <rPh sb="68" eb="70">
      <t>クブン</t>
    </rPh>
    <phoneticPr fontId="6"/>
  </si>
  <si>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・「商品コード」が受け入れるファイルに存在する
新規データとして空白データを受け入れた場合は、JPYが設定されます。</t>
    <phoneticPr fontId="4"/>
  </si>
  <si>
    <t>売単価小数桁</t>
    <rPh sb="0" eb="1">
      <t>バイ</t>
    </rPh>
    <rPh sb="1" eb="3">
      <t>タンカ</t>
    </rPh>
    <rPh sb="3" eb="5">
      <t>ショウスウ</t>
    </rPh>
    <rPh sb="5" eb="6">
      <t>ケタ</t>
    </rPh>
    <phoneticPr fontId="2"/>
  </si>
  <si>
    <t>SD3140007</t>
  </si>
  <si>
    <t>０～４
形式は、表紙の「金額・数量の形式」参照
この項目は「商品コード」が受け入れるファイルに存在する場合に受け入れできます。
新規データとして空白データを受け入れた場合は、「0」が設定されます。</t>
  </si>
  <si>
    <t>売単価</t>
    <rPh sb="0" eb="1">
      <t>バイ</t>
    </rPh>
    <rPh sb="1" eb="3">
      <t>タンカ</t>
    </rPh>
    <phoneticPr fontId="2"/>
  </si>
  <si>
    <t>SD3140008</t>
  </si>
  <si>
    <t>整数９桁　小数４桁
形式は、表紙の「金額・数量の形式」参照
この項目は「商品コード」が受け入れるファイルに存在する場合に受け入れできます。
小数部分の桁数は、「売単価小数桁」の設定によって異なります。</t>
    <rPh sb="80" eb="83">
      <t>バイタンカ</t>
    </rPh>
    <phoneticPr fontId="2"/>
  </si>
  <si>
    <t>SD3150001</t>
  </si>
  <si>
    <t>統一伝票取引先コード</t>
    <rPh sb="0" eb="2">
      <t>トウイツ</t>
    </rPh>
    <rPh sb="2" eb="4">
      <t>デンピョウ</t>
    </rPh>
    <rPh sb="4" eb="6">
      <t>トリヒキ</t>
    </rPh>
    <rPh sb="6" eb="7">
      <t>サキ</t>
    </rPh>
    <phoneticPr fontId="2"/>
  </si>
  <si>
    <t>SD3150002</t>
  </si>
  <si>
    <t>統一伝票店コード</t>
    <rPh sb="0" eb="2">
      <t>トウイツ</t>
    </rPh>
    <rPh sb="2" eb="4">
      <t>デンピョウ</t>
    </rPh>
    <rPh sb="4" eb="5">
      <t>ミセ</t>
    </rPh>
    <phoneticPr fontId="2"/>
  </si>
  <si>
    <t>SD3150003</t>
  </si>
  <si>
    <t>統一伝票価格表コード</t>
    <rPh sb="0" eb="2">
      <t>トウイツ</t>
    </rPh>
    <rPh sb="2" eb="4">
      <t>デンピョウ</t>
    </rPh>
    <rPh sb="4" eb="6">
      <t>カカク</t>
    </rPh>
    <rPh sb="6" eb="7">
      <t>ヒョウ</t>
    </rPh>
    <phoneticPr fontId="2"/>
  </si>
  <si>
    <t>SD3150004</t>
  </si>
  <si>
    <t>桁数は、設定（メインメニュー右上にある[設定]アイコンから[運用設定]メニューの[商品管理]ページ）によって異なります。</t>
    <rPh sb="41" eb="43">
      <t>ショウヒン</t>
    </rPh>
    <phoneticPr fontId="2"/>
  </si>
  <si>
    <t>値入れ元単価</t>
  </si>
  <si>
    <t>SD3150005</t>
  </si>
  <si>
    <t>この項目は、「価格表を使用する」が「0：しない」の場合に受け入れできます。
新規データとして空白データを受け入れた場合は、「00：標準価格」が設定されます。</t>
    <rPh sb="65" eb="67">
      <t>ヒョウジュン</t>
    </rPh>
    <rPh sb="67" eb="69">
      <t>カカク</t>
    </rPh>
    <phoneticPr fontId="2"/>
  </si>
  <si>
    <t>値入れ率</t>
    <rPh sb="0" eb="2">
      <t>ネイレ</t>
    </rPh>
    <rPh sb="3" eb="4">
      <t>リツ</t>
    </rPh>
    <phoneticPr fontId="2"/>
  </si>
  <si>
    <t>SD3150006</t>
  </si>
  <si>
    <t>整数３桁　小数２桁
この項目は、「価格表を使用する」が「0：しない」の場合に受け入れできます。
新規データとして空白データを受け入れた場合は、「100.00％」が設定されます。</t>
    <rPh sb="0" eb="2">
      <t>セイスウ</t>
    </rPh>
    <rPh sb="3" eb="4">
      <t>ケタ</t>
    </rPh>
    <rPh sb="5" eb="7">
      <t>ショウスウ</t>
    </rPh>
    <rPh sb="8" eb="9">
      <t>ケタ</t>
    </rPh>
    <rPh sb="17" eb="19">
      <t>カカク</t>
    </rPh>
    <rPh sb="19" eb="20">
      <t>ヒョウ</t>
    </rPh>
    <rPh sb="21" eb="23">
      <t>シヨウ</t>
    </rPh>
    <phoneticPr fontId="4"/>
  </si>
  <si>
    <t>統一伝票規格優先に設定する</t>
    <rPh sb="0" eb="2">
      <t>トウイツ</t>
    </rPh>
    <rPh sb="2" eb="4">
      <t>デンピョウ</t>
    </rPh>
    <rPh sb="4" eb="6">
      <t>キカク</t>
    </rPh>
    <rPh sb="6" eb="8">
      <t>ユウセン</t>
    </rPh>
    <rPh sb="9" eb="11">
      <t>セッテイ</t>
    </rPh>
    <phoneticPr fontId="55"/>
  </si>
  <si>
    <t>SD3150007</t>
  </si>
  <si>
    <t>0：しない　1：する
この項目は、「統一伝票価格表コード」が「0」の場合に受け入れできます。
新規データとして空白データを受け入れた場合は、「0：しない」が設定されます。</t>
  </si>
  <si>
    <t>税抜税込</t>
    <rPh sb="0" eb="1">
      <t>ゼイ</t>
    </rPh>
    <rPh sb="1" eb="2">
      <t>ヌ</t>
    </rPh>
    <rPh sb="2" eb="4">
      <t>ゼイコミ</t>
    </rPh>
    <phoneticPr fontId="2"/>
  </si>
  <si>
    <t>SD3150008</t>
  </si>
  <si>
    <t>1：税抜　2：税込
この項目は、以下のすべての条件に該当する場合に受け入れできます。
・「統一伝票価格表コード」が「0」
・「統一伝票規格優先に設定する」が「1：する」
新規データとして空白データを受け入れた場合は、「1：税抜」が設定されます。</t>
  </si>
  <si>
    <t>売価金額端数処理方法</t>
  </si>
  <si>
    <t>SD3150009</t>
  </si>
  <si>
    <t>0：切り上げ　1：四捨五入　2：切り捨て
新規データとして空白データを受け入れた場合は、「2：切り捨て」が設定されます。</t>
    <rPh sb="2" eb="3">
      <t>キ</t>
    </rPh>
    <rPh sb="4" eb="5">
      <t>ア</t>
    </rPh>
    <rPh sb="9" eb="13">
      <t>シシャゴニュウ</t>
    </rPh>
    <rPh sb="16" eb="17">
      <t>キ</t>
    </rPh>
    <rPh sb="18" eb="19">
      <t>ス</t>
    </rPh>
    <rPh sb="21" eb="23">
      <t>シンキ</t>
    </rPh>
    <rPh sb="29" eb="31">
      <t>クウハク</t>
    </rPh>
    <rPh sb="35" eb="36">
      <t>ウ</t>
    </rPh>
    <rPh sb="37" eb="38">
      <t>イ</t>
    </rPh>
    <rPh sb="40" eb="42">
      <t>バアイ</t>
    </rPh>
    <rPh sb="47" eb="48">
      <t>キ</t>
    </rPh>
    <rPh sb="49" eb="50">
      <t>ス</t>
    </rPh>
    <rPh sb="53" eb="55">
      <t>セッテイ</t>
    </rPh>
    <phoneticPr fontId="2"/>
  </si>
  <si>
    <t>売価金額端数処理額</t>
  </si>
  <si>
    <t>SD3150010</t>
  </si>
  <si>
    <t>1／10／100／1,000／10,000／100,000／1,000,000／10,000,000／100,000,000</t>
  </si>
  <si>
    <t>英数カナ</t>
    <rPh sb="0" eb="2">
      <t>エイスウ</t>
    </rPh>
    <phoneticPr fontId="21"/>
  </si>
  <si>
    <t>英数カナ</t>
    <rPh sb="0" eb="2">
      <t>エイスウ</t>
    </rPh>
    <phoneticPr fontId="40"/>
  </si>
  <si>
    <t>準必須</t>
    <rPh sb="0" eb="1">
      <t>ジュン</t>
    </rPh>
    <rPh sb="1" eb="3">
      <t>ヒッス</t>
    </rPh>
    <phoneticPr fontId="4"/>
  </si>
  <si>
    <t>各伝票の１明細目に「*」を必ず付けます。</t>
  </si>
  <si>
    <t>【ヘッダー情報】</t>
    <phoneticPr fontId="4"/>
  </si>
  <si>
    <t>契約日付</t>
    <phoneticPr fontId="38"/>
  </si>
  <si>
    <t>11</t>
  </si>
  <si>
    <t>文字</t>
    <rPh sb="0" eb="2">
      <t>モジ</t>
    </rPh>
    <phoneticPr fontId="56"/>
  </si>
  <si>
    <t>必須</t>
    <rPh sb="0" eb="2">
      <t>ヒッス</t>
    </rPh>
    <phoneticPr fontId="25"/>
  </si>
  <si>
    <t>形式は、表紙の「日付の形式」参照</t>
  </si>
  <si>
    <t>契約No.</t>
    <phoneticPr fontId="4"/>
  </si>
  <si>
    <t>６～15</t>
  </si>
  <si>
    <t>英数カナ</t>
    <rPh sb="0" eb="2">
      <t>エイスウ</t>
    </rPh>
    <phoneticPr fontId="56"/>
  </si>
  <si>
    <t>桁数は、設定（メインメニュー右上にある[設定]アイコンから[運用設定]メニューの[基本]ページ）によって異なります。
詳細は、表紙の「伝票の伝票No.」参照</t>
    <rPh sb="41" eb="43">
      <t>キホン</t>
    </rPh>
    <rPh sb="59" eb="61">
      <t>ショウサイ</t>
    </rPh>
    <rPh sb="67" eb="69">
      <t>デンピョウ</t>
    </rPh>
    <rPh sb="70" eb="72">
      <t>デンピョウ</t>
    </rPh>
    <phoneticPr fontId="3"/>
  </si>
  <si>
    <t>契約名</t>
    <phoneticPr fontId="4"/>
  </si>
  <si>
    <t>契約期間（開始）</t>
    <rPh sb="0" eb="2">
      <t>ケイヤク</t>
    </rPh>
    <rPh sb="2" eb="4">
      <t>キカン</t>
    </rPh>
    <rPh sb="5" eb="7">
      <t>カイシ</t>
    </rPh>
    <phoneticPr fontId="4"/>
  </si>
  <si>
    <t>形式は、表紙の「日付の形式」参照
空白データを受け入れた場合は、システム日付が設定されます。</t>
    <rPh sb="39" eb="41">
      <t>セッテイ</t>
    </rPh>
    <phoneticPr fontId="25"/>
  </si>
  <si>
    <t>契約期間（終了）</t>
    <rPh sb="0" eb="2">
      <t>ケイヤク</t>
    </rPh>
    <rPh sb="2" eb="4">
      <t>キカン</t>
    </rPh>
    <rPh sb="5" eb="7">
      <t>シュウリョウ</t>
    </rPh>
    <phoneticPr fontId="4"/>
  </si>
  <si>
    <t>形式は、表紙の「日付の形式」参照
空白データを受け入れた場合は、開始日付から1年後が設定されます。</t>
    <rPh sb="32" eb="34">
      <t>カイシ</t>
    </rPh>
    <rPh sb="39" eb="40">
      <t>ネン</t>
    </rPh>
    <rPh sb="40" eb="41">
      <t>ゴ</t>
    </rPh>
    <phoneticPr fontId="25"/>
  </si>
  <si>
    <t>得意先名</t>
    <rPh sb="0" eb="3">
      <t>トクイサキ</t>
    </rPh>
    <rPh sb="3" eb="4">
      <t>メイ</t>
    </rPh>
    <phoneticPr fontId="4"/>
  </si>
  <si>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56"/>
  </si>
  <si>
    <t>得意先事業所名</t>
    <rPh sb="0" eb="3">
      <t>トクイサキ</t>
    </rPh>
    <phoneticPr fontId="4"/>
  </si>
  <si>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56"/>
  </si>
  <si>
    <t>得意先担当者</t>
    <rPh sb="0" eb="3">
      <t>トクイサキ</t>
    </rPh>
    <rPh sb="3" eb="6">
      <t>タントウシャ</t>
    </rPh>
    <phoneticPr fontId="4"/>
  </si>
  <si>
    <t>空白データを受け入れた場合は、得意先の担当者名（[得意先]メニューの[ご担当]ページで設定）が設定されます。</t>
    <rPh sb="0" eb="2">
      <t>クウハク</t>
    </rPh>
    <rPh sb="6" eb="7">
      <t>ウ</t>
    </rPh>
    <rPh sb="8" eb="9">
      <t>イ</t>
    </rPh>
    <rPh sb="11" eb="13">
      <t>バアイ</t>
    </rPh>
    <rPh sb="15" eb="18">
      <t>トクイサキ</t>
    </rPh>
    <rPh sb="19" eb="22">
      <t>タントウシャ</t>
    </rPh>
    <rPh sb="22" eb="23">
      <t>メイ</t>
    </rPh>
    <rPh sb="25" eb="28">
      <t>トクイサキ</t>
    </rPh>
    <rPh sb="36" eb="38">
      <t>タントウ</t>
    </rPh>
    <rPh sb="43" eb="45">
      <t>セッテイ</t>
    </rPh>
    <rPh sb="47" eb="49">
      <t>セッテイ</t>
    </rPh>
    <phoneticPr fontId="56"/>
  </si>
  <si>
    <t>請求先コード</t>
    <rPh sb="0" eb="2">
      <t>セイキュウ</t>
    </rPh>
    <rPh sb="2" eb="3">
      <t>サキ</t>
    </rPh>
    <phoneticPr fontId="4"/>
  </si>
  <si>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5"/>
  </si>
  <si>
    <t>消費税計算</t>
    <phoneticPr fontId="4"/>
  </si>
  <si>
    <t>数字</t>
    <rPh sb="0" eb="2">
      <t>スウジ</t>
    </rPh>
    <phoneticPr fontId="56"/>
  </si>
  <si>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24"/>
  </si>
  <si>
    <t>0：営業外債権　1：営業債権
空白データを受け入れた場合は、得意先の伝票債権区分（[得意先]メニューの[販売]ページで設定）が設定されます。
この項目は、『債権奉行クラウド』をご利用の場合に受け入れできます。</t>
    <rPh sb="2" eb="4">
      <t>エイギョウ</t>
    </rPh>
    <rPh sb="4" eb="5">
      <t>ガイ</t>
    </rPh>
    <rPh sb="5" eb="7">
      <t>サイケン</t>
    </rPh>
    <rPh sb="10" eb="12">
      <t>エイギョウ</t>
    </rPh>
    <rPh sb="12" eb="14">
      <t>サイケン</t>
    </rPh>
    <rPh sb="30" eb="32">
      <t>トクイ</t>
    </rPh>
    <rPh sb="32" eb="33">
      <t>サキ</t>
    </rPh>
    <rPh sb="34" eb="36">
      <t>デンピョウ</t>
    </rPh>
    <rPh sb="36" eb="38">
      <t>サイケン</t>
    </rPh>
    <rPh sb="38" eb="40">
      <t>クブン</t>
    </rPh>
    <rPh sb="42" eb="45">
      <t>トクイサキ</t>
    </rPh>
    <rPh sb="52" eb="54">
      <t>ハンバイ</t>
    </rPh>
    <rPh sb="78" eb="80">
      <t>サイケン</t>
    </rPh>
    <phoneticPr fontId="56"/>
  </si>
  <si>
    <t>契約更新</t>
    <rPh sb="0" eb="4">
      <t>ケイヤクコウシン</t>
    </rPh>
    <phoneticPr fontId="4"/>
  </si>
  <si>
    <t>0：しない　1：する
空白データを受け入れた場合は、「0：しない」が設定されます。</t>
    <rPh sb="34" eb="36">
      <t>セッテイ</t>
    </rPh>
    <phoneticPr fontId="24"/>
  </si>
  <si>
    <t>次回契約更新日</t>
    <rPh sb="0" eb="2">
      <t>ジカイ</t>
    </rPh>
    <rPh sb="2" eb="4">
      <t>ケイヤク</t>
    </rPh>
    <rPh sb="4" eb="7">
      <t>コウシンビ</t>
    </rPh>
    <phoneticPr fontId="4"/>
  </si>
  <si>
    <t>メモ1</t>
    <phoneticPr fontId="4"/>
  </si>
  <si>
    <t>メモ2</t>
    <phoneticPr fontId="4"/>
  </si>
  <si>
    <t>メモ3</t>
    <phoneticPr fontId="4"/>
  </si>
  <si>
    <t>部門コード</t>
    <rPh sb="0" eb="2">
      <t>ブモン</t>
    </rPh>
    <phoneticPr fontId="4"/>
  </si>
  <si>
    <t>１～15</t>
  </si>
  <si>
    <t>項目名、桁数は、設定（メインメニュー右上にある[設定]アイコンから[運用設定]メニューの[基本]ページ）によって異なります。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②得意先の売上主部門（[得意先]メニューの[販売]ページで設定）が設定されます。</t>
    <rPh sb="0" eb="2">
      <t>コウモク</t>
    </rPh>
    <rPh sb="2" eb="3">
      <t>メイ</t>
    </rPh>
    <phoneticPr fontId="25"/>
  </si>
  <si>
    <t>担当者コード</t>
    <rPh sb="0" eb="3">
      <t>タントウシャ</t>
    </rPh>
    <phoneticPr fontId="4"/>
  </si>
  <si>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</si>
  <si>
    <t>４～20</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</si>
  <si>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rPh sb="78" eb="80">
      <t>コウモク</t>
    </rPh>
    <rPh sb="80" eb="81">
      <t>メイ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</si>
  <si>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t>
  </si>
  <si>
    <t>取引通貨コード</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</si>
  <si>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0"/>
  </si>
  <si>
    <t>為替レート種別コード</t>
    <phoneticPr fontId="4"/>
  </si>
  <si>
    <t>4</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</si>
  <si>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</si>
  <si>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為替レート</t>
    <phoneticPr fontId="4"/>
  </si>
  <si>
    <t>16</t>
  </si>
  <si>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空白データを受け入れた場合は、「契約日付」と「為替レート種別コード」によって設定されます。</t>
    <phoneticPr fontId="4"/>
  </si>
  <si>
    <t>直送先コード</t>
    <rPh sb="0" eb="2">
      <t>チョクソウ</t>
    </rPh>
    <rPh sb="2" eb="3">
      <t>サキ</t>
    </rPh>
    <phoneticPr fontId="4"/>
  </si>
  <si>
    <t>桁数は、設定（メインメニュー右上にある[設定]アイコンから[運用設定]メニューの[取引先管理]ページ）によって異なります。</t>
    <rPh sb="41" eb="43">
      <t>トリヒキ</t>
    </rPh>
    <rPh sb="43" eb="44">
      <t>サキ</t>
    </rPh>
    <rPh sb="44" eb="46">
      <t>カンリ</t>
    </rPh>
    <phoneticPr fontId="25"/>
  </si>
  <si>
    <t>文字</t>
    <rPh sb="0" eb="2">
      <t>モジ</t>
    </rPh>
    <phoneticPr fontId="25"/>
  </si>
  <si>
    <t>送付先名</t>
    <rPh sb="0" eb="3">
      <t>ソウフサキ</t>
    </rPh>
    <rPh sb="3" eb="4">
      <t>メイ</t>
    </rPh>
    <phoneticPr fontId="4"/>
  </si>
  <si>
    <t>空白データを受け入れた場合は、「直送先コード」で設定された直送先の直送先名([直送先]メニューの[基本]ページで設定)が設定されます。</t>
  </si>
  <si>
    <t>送付先事業所名</t>
    <rPh sb="0" eb="3">
      <t>ソウフサキ</t>
    </rPh>
    <rPh sb="3" eb="6">
      <t>ジギョウショ</t>
    </rPh>
    <rPh sb="6" eb="7">
      <t>メイ</t>
    </rPh>
    <phoneticPr fontId="4"/>
  </si>
  <si>
    <t>空白データを受け入れた場合は、「直送先コード」で設定された直送先の事業所名([直送先]メニューの[基本]ページで設定)が設定されます。</t>
  </si>
  <si>
    <t>送付先部署</t>
    <rPh sb="0" eb="3">
      <t>ソウフサキ</t>
    </rPh>
    <rPh sb="3" eb="5">
      <t>ブショ</t>
    </rPh>
    <phoneticPr fontId="4"/>
  </si>
  <si>
    <t>空白データを受け入れた場合は、「直送先コード」で設定された直送先の部署([直送先]メニューの[基本]ページで設定)が設定されます。</t>
  </si>
  <si>
    <t>送付先担当者氏名</t>
    <rPh sb="0" eb="3">
      <t>ソウフサキ</t>
    </rPh>
    <rPh sb="3" eb="6">
      <t>タントウシャ</t>
    </rPh>
    <rPh sb="6" eb="8">
      <t>シメイ</t>
    </rPh>
    <phoneticPr fontId="4"/>
  </si>
  <si>
    <t>空白データを受け入れた場合は、「直送先コード」で設定された直送先の担当者氏名([直送先]メニューの[基本]ページで設定)が設定されます。</t>
  </si>
  <si>
    <t>送付先敬称</t>
    <rPh sb="0" eb="3">
      <t>ソウフサキ</t>
    </rPh>
    <rPh sb="3" eb="5">
      <t>ケイショウ</t>
    </rPh>
    <phoneticPr fontId="4"/>
  </si>
  <si>
    <t>0：敬称なし　1：敬称１   2：敬称２   3： 敬称３  4：敬称４　5：敬称５
空白データを受け入れた場合は、「直送先コード」で設定された直送先の敬称の設定([直送先]メニューの[基本]ページで設定)が設定されます。</t>
  </si>
  <si>
    <t>送付先郵便番号</t>
    <rPh sb="0" eb="3">
      <t>ソウフサキ</t>
    </rPh>
    <rPh sb="3" eb="7">
      <t>ユウビンバンゴウ</t>
    </rPh>
    <phoneticPr fontId="4"/>
  </si>
  <si>
    <t>空白データを受け入れた場合は、「直送先コード」で設定された直送先の郵便番号([直送先]メニューの[基本]ページで設定)が設定されます。</t>
  </si>
  <si>
    <t>送付先都道府県</t>
    <rPh sb="0" eb="3">
      <t>ソウフサキ</t>
    </rPh>
    <rPh sb="3" eb="7">
      <t>トドウフケン</t>
    </rPh>
    <phoneticPr fontId="4"/>
  </si>
  <si>
    <t>空白データを受け入れた場合は、「直送先コード」で設定された直送先の都道府県([直送先]メニューの[基本]ページで設定)が設定されます。</t>
  </si>
  <si>
    <t>送付先市区町村</t>
    <rPh sb="0" eb="3">
      <t>ソウフサキ</t>
    </rPh>
    <rPh sb="3" eb="5">
      <t>シク</t>
    </rPh>
    <rPh sb="5" eb="7">
      <t>チョウソン</t>
    </rPh>
    <phoneticPr fontId="4"/>
  </si>
  <si>
    <t>24</t>
  </si>
  <si>
    <t>空白データを受け入れた場合は、「直送先コード」で設定された直送先の市区町村([直送先]メニューの[基本]ページで設定)が設定されます。</t>
  </si>
  <si>
    <t>送付先番地</t>
    <phoneticPr fontId="4"/>
  </si>
  <si>
    <t>空白データを受け入れた場合は、「直送先コード」で設定された直送先の番地([直送先]メニューの[基本]ページで設定)が設定されます。</t>
  </si>
  <si>
    <t>送付先ビル等</t>
    <rPh sb="5" eb="6">
      <t>トウ</t>
    </rPh>
    <phoneticPr fontId="4"/>
  </si>
  <si>
    <t>50</t>
  </si>
  <si>
    <t>空白データを受け入れた場合は、「直送先コード」で設定された直送先の送付先ビル等([直送先]メニューの[基本]ページで設定)が設定されます。</t>
  </si>
  <si>
    <t>送付先電話番号</t>
    <rPh sb="0" eb="3">
      <t>ソウフサキ</t>
    </rPh>
    <rPh sb="3" eb="5">
      <t>デンワ</t>
    </rPh>
    <rPh sb="5" eb="7">
      <t>バンゴウ</t>
    </rPh>
    <phoneticPr fontId="4"/>
  </si>
  <si>
    <t>空白データを受け入れた場合は、「直送先コード」で設定された直送先の電話番号([直送先]メニューの[基本]ページで設定)が設定されます。</t>
  </si>
  <si>
    <t>送付先FAX番号</t>
    <rPh sb="0" eb="3">
      <t>ソウフサキ</t>
    </rPh>
    <rPh sb="6" eb="8">
      <t>バンゴウ</t>
    </rPh>
    <phoneticPr fontId="4"/>
  </si>
  <si>
    <t>空白データを受け入れた場合は、「直送先コード」で設定された直送先のFAX番号([直送先]メニューの[基本]ページで設定)が設定されます。</t>
  </si>
  <si>
    <t>伝票区分</t>
    <rPh sb="0" eb="4">
      <t>デンピョウクブン</t>
    </rPh>
    <phoneticPr fontId="4"/>
  </si>
  <si>
    <t>0：債権計上　1：即時入金
空白データを受け入れた場合は、「0：債権計上」が設定されます。</t>
  </si>
  <si>
    <t>休日売上調整</t>
    <rPh sb="2" eb="4">
      <t>ウリアゲ</t>
    </rPh>
    <rPh sb="4" eb="6">
      <t>チョウセイ</t>
    </rPh>
    <phoneticPr fontId="4"/>
  </si>
  <si>
    <t>数字</t>
    <rPh sb="0" eb="2">
      <t>スウジ</t>
    </rPh>
    <phoneticPr fontId="25"/>
  </si>
  <si>
    <t>0：休日考慮しない　1：前営業日　2：翌営業日
新規データとして空白データを受け入れた場合は、「0：休日考慮しない」が設定されます。</t>
    <rPh sb="2" eb="4">
      <t>キュウジツ</t>
    </rPh>
    <rPh sb="4" eb="6">
      <t>コウリョ</t>
    </rPh>
    <rPh sb="12" eb="13">
      <t>マエ</t>
    </rPh>
    <rPh sb="13" eb="16">
      <t>エイギョウビ</t>
    </rPh>
    <rPh sb="19" eb="20">
      <t>ヨク</t>
    </rPh>
    <rPh sb="20" eb="23">
      <t>エイギョウビ</t>
    </rPh>
    <phoneticPr fontId="25"/>
  </si>
  <si>
    <t>休日カレンダー</t>
    <rPh sb="0" eb="2">
      <t>キュウジツ</t>
    </rPh>
    <phoneticPr fontId="4"/>
  </si>
  <si>
    <t>この項目は、「休日売上調整」が「1：前営業日」または「2：翌営業日」の場合に受け入れできます。</t>
    <rPh sb="35" eb="37">
      <t>バアイ</t>
    </rPh>
    <rPh sb="38" eb="39">
      <t>ウ</t>
    </rPh>
    <rPh sb="40" eb="41">
      <t>イ</t>
    </rPh>
    <phoneticPr fontId="0"/>
  </si>
  <si>
    <t>数字</t>
    <rPh sb="0" eb="2">
      <t>スウジ</t>
    </rPh>
    <phoneticPr fontId="24"/>
  </si>
  <si>
    <t>英数カナ</t>
    <rPh sb="0" eb="2">
      <t>エイスウ</t>
    </rPh>
    <phoneticPr fontId="25"/>
  </si>
  <si>
    <t>0：明細　1：グループ
空白データを受け入れた場合は、「0：明細」が設定されます。
【必須になる条件】
「売上区分」が「8：見出し」の明細に対してグループ化する明細の場合に「1：グループ」を設定する必要があります。
詳細は、欄外の【見出し付きの明細の受け入れ】参照</t>
  </si>
  <si>
    <t>売上区分</t>
    <rPh sb="0" eb="2">
      <t>ウリアゲ</t>
    </rPh>
    <rPh sb="2" eb="4">
      <t>クブン</t>
    </rPh>
    <phoneticPr fontId="25"/>
  </si>
  <si>
    <t>0：売上　2：値引　3：消費税　4：摘要　 8：見出し  9：その他  10：付箋
「4：摘要」「8：見出し」「10：付箋」だけの伝票は受け入れできません。
「8：見出し」の詳細は、欄外の【見出し付きの明細の受け入れ】参照</t>
    <rPh sb="39" eb="41">
      <t>フセン</t>
    </rPh>
    <phoneticPr fontId="24"/>
  </si>
  <si>
    <t>商品コード種類</t>
    <rPh sb="0" eb="2">
      <t>ショウヒン</t>
    </rPh>
    <rPh sb="5" eb="7">
      <t>シュルイ</t>
    </rPh>
    <phoneticPr fontId="25"/>
  </si>
  <si>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項目名は、設定（メインメニュー右上にある[設定]アイコンから[運用設定]メニューの[商品管理]ページ）によって異なります。
空白データを受け入れた場合は、使用する商品コード（[販売管理規程]メニュー[販売管理]ページで設定）が設定されます。</t>
    <rPh sb="148" eb="151">
      <t>ショウヒゼイ</t>
    </rPh>
    <rPh sb="155" eb="157">
      <t>テキヨウ</t>
    </rPh>
    <rPh sb="250" eb="252">
      <t>シヨウ</t>
    </rPh>
    <rPh sb="254" eb="256">
      <t>ショウヒン</t>
    </rPh>
    <rPh sb="265" eb="267">
      <t>キテイ</t>
    </rPh>
    <rPh sb="273" eb="275">
      <t>ハンバイ</t>
    </rPh>
    <rPh sb="275" eb="277">
      <t>カンリ</t>
    </rPh>
    <phoneticPr fontId="25"/>
  </si>
  <si>
    <t>商品コード</t>
    <rPh sb="0" eb="2">
      <t>ショウヒン</t>
    </rPh>
    <phoneticPr fontId="25"/>
  </si>
  <si>
    <t>「商品コード種類」の設定によって受け入れられるコードが異なります。
この項目は、「売上区分」が「0：売上」「2：値引」「3：消費税」「4：摘要」「8：見出し」「9：その他」の場合に受け入れできます。
項目名、桁数は、設定（メインメニュー右上にある[設定]アイコンから[運用設定]メニューの[商品]ページで設定）によって異なります。
【必須になる条件】
「売上区分」が「0：売上」の場合は、商品コードを指定する必要があります。</t>
  </si>
  <si>
    <t>商品名</t>
    <rPh sb="0" eb="3">
      <t>ショウヒンメイ</t>
    </rPh>
    <phoneticPr fontId="25"/>
  </si>
  <si>
    <t>この項目は、「売上区分」が「10：付箋 」の場合は受け入れできません。
項目名は、設定（メインメニュー右上にある[設定]アイコンから[運用設定]メニューの[商品管理]ページ）によって異なります。
空白データを受け入れた場合は、商品の商品名（[商品]メニューで設定）が設定されます。</t>
  </si>
  <si>
    <t>商品名２</t>
    <rPh sb="0" eb="3">
      <t>ショウヒンメイ</t>
    </rPh>
    <phoneticPr fontId="25"/>
  </si>
  <si>
    <t>この項目は、以下のすべての条件に該当する場合に受け入れできます。
・商品名２（メインメニュー右上にある[設定]アイコンから[運用設定]メニューの[商品管理]ページ）が「使用する」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空白データを受け入れた場合は、商品の商品名２（[商品]メニューで設定）が設定されます。</t>
    <rPh sb="34" eb="36">
      <t>ショウヒン</t>
    </rPh>
    <rPh sb="36" eb="37">
      <t>メイ</t>
    </rPh>
    <rPh sb="84" eb="86">
      <t>シヨウ</t>
    </rPh>
    <rPh sb="106" eb="108">
      <t>イガイ</t>
    </rPh>
    <phoneticPr fontId="25"/>
  </si>
  <si>
    <t>商品名３</t>
    <rPh sb="0" eb="3">
      <t>ショウヒンメイ</t>
    </rPh>
    <phoneticPr fontId="25"/>
  </si>
  <si>
    <t>この項目は、以下のすべての条件に該当する場合に受け入れできます。
・商品名３（メインメニュー右上にある[設定]アイコンから[運用設定]メニューの[商品管理]ページ）が「使用する」
・「売上区分」が「10：付箋 」以外
項目名は、設定（メインメニュー右上にある[設定]アイコンから[運用設定]メニューの[商品管理]ページ）によって異なります。
空白データを受け入れた場合は、商品の商品名３（[商品]メニューで設定）が設定されます。</t>
    <rPh sb="106" eb="108">
      <t>イガイ</t>
    </rPh>
    <phoneticPr fontId="0"/>
  </si>
  <si>
    <t>バリエーションコード種類</t>
    <rPh sb="10" eb="12">
      <t>シュルイ</t>
    </rPh>
    <phoneticPr fontId="25"/>
  </si>
  <si>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項目名は、設定（メインメニュー右上にある[設定]アイコンから[運用設定]メニューの[商品管理]ページ）によって異なります。
空白データを受け入れた場合は、使用するバリエーションコード（[販売管理規程]メニュー[販売管理]ページで設定）が設定されます。</t>
    <rPh sb="317" eb="319">
      <t>キテイ</t>
    </rPh>
    <phoneticPr fontId="25"/>
  </si>
  <si>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項目名、桁数は、設定（メインメニュー右上にある[設定]アイコンから[運用設定]メニューの[商品管理]ページ）によって異なります。</t>
  </si>
  <si>
    <t>荷姿コード</t>
    <rPh sb="0" eb="2">
      <t>ニスガタ</t>
    </rPh>
    <phoneticPr fontId="25"/>
  </si>
  <si>
    <t>この項目は、以下のすべての条件に該当する場合に受け入れできます。
・荷姿（メインメニュー右上にある[設定]アイコンから[運用設定]メニューの[商品管理]ページ）が「使用する」
・「売上区分」が「0：売上」「9：その他」
項目名、桁数は、設定（メインメニュー右上にある[設定]アイコンから[運用設定]メニューの[商品管理]ページ）によって異なります。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10" eb="112">
      <t>コウモク</t>
    </rPh>
    <rPh sb="112" eb="113">
      <t>メイ</t>
    </rPh>
    <rPh sb="190" eb="191">
      <t>シュ</t>
    </rPh>
    <rPh sb="191" eb="193">
      <t>ハンバイ</t>
    </rPh>
    <rPh sb="193" eb="195">
      <t>ニスガタ</t>
    </rPh>
    <rPh sb="195" eb="197">
      <t>クブン</t>
    </rPh>
    <phoneticPr fontId="24"/>
  </si>
  <si>
    <t>販売取引コード</t>
    <rPh sb="0" eb="2">
      <t>ハンバイ</t>
    </rPh>
    <rPh sb="2" eb="4">
      <t>トリヒキ</t>
    </rPh>
    <phoneticPr fontId="25"/>
  </si>
  <si>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「売上区分」が「4：摘要」「8：見出し」「10：付箋」以外の場合、「販売取引コード」を設定する必要があります。</t>
    <rPh sb="115" eb="117">
      <t>ヒッス</t>
    </rPh>
    <rPh sb="120" eb="122">
      <t>ジョウケン</t>
    </rPh>
    <rPh sb="134" eb="136">
      <t>テキヨウ</t>
    </rPh>
    <rPh sb="140" eb="142">
      <t>ミダ</t>
    </rPh>
    <rPh sb="148" eb="150">
      <t>フセン</t>
    </rPh>
    <rPh sb="151" eb="153">
      <t>イガイ</t>
    </rPh>
    <rPh sb="167" eb="169">
      <t>セッテイ</t>
    </rPh>
    <phoneticPr fontId="24"/>
  </si>
  <si>
    <t>注文No.</t>
    <rPh sb="0" eb="2">
      <t>チュウモン</t>
    </rPh>
    <phoneticPr fontId="25"/>
  </si>
  <si>
    <t>この項目は、「売上区分」が「0：売上」「2：値引」「8：見出し」「9：その他」の場合に受け入れできます。</t>
    <phoneticPr fontId="4"/>
  </si>
  <si>
    <t>倉庫コード</t>
    <rPh sb="0" eb="2">
      <t>ソウコ</t>
    </rPh>
    <phoneticPr fontId="25"/>
  </si>
  <si>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t>
    <rPh sb="6" eb="8">
      <t>イカ</t>
    </rPh>
    <rPh sb="13" eb="15">
      <t>ジョウケン</t>
    </rPh>
    <rPh sb="16" eb="18">
      <t>ガイトウ</t>
    </rPh>
    <rPh sb="20" eb="22">
      <t>バアイ</t>
    </rPh>
    <rPh sb="23" eb="24">
      <t>ウ</t>
    </rPh>
    <rPh sb="25" eb="26">
      <t>イ</t>
    </rPh>
    <rPh sb="52" eb="54">
      <t>ソウコ</t>
    </rPh>
    <rPh sb="55" eb="56">
      <t>クラ</t>
    </rPh>
    <rPh sb="56" eb="58">
      <t>ブギョウ</t>
    </rPh>
    <rPh sb="97" eb="99">
      <t>ザイコ</t>
    </rPh>
    <rPh sb="116" eb="118">
      <t>ウリアゲ</t>
    </rPh>
    <rPh sb="125" eb="127">
      <t>ウリアゲ</t>
    </rPh>
    <rPh sb="138" eb="140">
      <t>ショウヒン</t>
    </rPh>
    <rPh sb="143" eb="145">
      <t>ザイコ</t>
    </rPh>
    <rPh sb="145" eb="147">
      <t>カンリ</t>
    </rPh>
    <rPh sb="149" eb="151">
      <t>ショウヒン</t>
    </rPh>
    <rPh sb="157" eb="159">
      <t>ザイコ</t>
    </rPh>
    <rPh sb="177" eb="178">
      <t>クラ</t>
    </rPh>
    <rPh sb="178" eb="180">
      <t>ブギョウ</t>
    </rPh>
    <rPh sb="219" eb="221">
      <t>ザイコ</t>
    </rPh>
    <rPh sb="260" eb="261">
      <t>シュ</t>
    </rPh>
    <rPh sb="261" eb="263">
      <t>ソウコ</t>
    </rPh>
    <phoneticPr fontId="0"/>
  </si>
  <si>
    <t>入数</t>
    <rPh sb="0" eb="2">
      <t>イリスウ</t>
    </rPh>
    <phoneticPr fontId="25"/>
  </si>
  <si>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5"/>
  </si>
  <si>
    <t>入数２</t>
    <rPh sb="0" eb="2">
      <t>イリスウ</t>
    </rPh>
    <phoneticPr fontId="25"/>
  </si>
  <si>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空白データを受け入れた場合は、商品の入数２（[商品]メニューの[基本]ページで設定）が設定されます。</t>
    <rPh sb="44" eb="46">
      <t>カクチョウ</t>
    </rPh>
    <rPh sb="46" eb="48">
      <t>コウモク</t>
    </rPh>
    <phoneticPr fontId="25"/>
  </si>
  <si>
    <t>箱数</t>
    <rPh sb="0" eb="2">
      <t>ハコスウ</t>
    </rPh>
    <phoneticPr fontId="25"/>
  </si>
  <si>
    <t>整数７桁　小数４桁　マイナスも可
この項目は、「売上区分」が「0：売上」「8：見出し」「9：その他」の場合に受け入れできます。
項目名は、設定（メインメニュー右上にある[設定]アイコンから[運用設定]メニューの[商品管理]ページ）によって異なります。</t>
    <rPh sb="0" eb="2">
      <t>セイスウ</t>
    </rPh>
    <rPh sb="3" eb="4">
      <t>ケタ</t>
    </rPh>
    <rPh sb="5" eb="7">
      <t>ショウスウ</t>
    </rPh>
    <rPh sb="8" eb="9">
      <t>ケタ</t>
    </rPh>
    <phoneticPr fontId="25"/>
  </si>
  <si>
    <t>計算式項目１</t>
    <rPh sb="0" eb="5">
      <t>ケイサンシキコウモク</t>
    </rPh>
    <phoneticPr fontId="25"/>
  </si>
  <si>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224" eb="229">
      <t>カカクケイサンシキ</t>
    </rPh>
    <rPh sb="251" eb="253">
      <t>ケイサン</t>
    </rPh>
    <rPh sb="253" eb="255">
      <t>ケッカ</t>
    </rPh>
    <phoneticPr fontId="25"/>
  </si>
  <si>
    <t>計算式項目２</t>
    <rPh sb="0" eb="5">
      <t>ケイサンシキコウモク</t>
    </rPh>
    <phoneticPr fontId="25"/>
  </si>
  <si>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</si>
  <si>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計算式項目３</t>
    <rPh sb="0" eb="5">
      <t>ケイサンシキコウモク</t>
    </rPh>
    <phoneticPr fontId="25"/>
  </si>
  <si>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</si>
  <si>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計算式項目４</t>
    <rPh sb="0" eb="5">
      <t>ケイサンシキコウモク</t>
    </rPh>
    <phoneticPr fontId="25"/>
  </si>
  <si>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5"/>
  </si>
  <si>
    <t>計算式項目５</t>
    <rPh sb="0" eb="5">
      <t>ケイサンシキコウモク</t>
    </rPh>
    <phoneticPr fontId="25"/>
  </si>
  <si>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5"/>
  </si>
  <si>
    <t>数量</t>
    <rPh sb="0" eb="2">
      <t>スウリョウ</t>
    </rPh>
    <phoneticPr fontId="25"/>
  </si>
  <si>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</si>
  <si>
    <t>単位</t>
    <rPh sb="0" eb="2">
      <t>タンイ</t>
    </rPh>
    <phoneticPr fontId="25"/>
  </si>
  <si>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0"/>
  </si>
  <si>
    <t>仕切り元値</t>
    <rPh sb="0" eb="2">
      <t>シキ</t>
    </rPh>
    <phoneticPr fontId="25"/>
  </si>
  <si>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5"/>
  </si>
  <si>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5"/>
  </si>
  <si>
    <t>単価</t>
    <rPh sb="0" eb="2">
      <t>タンカ</t>
    </rPh>
    <phoneticPr fontId="25"/>
  </si>
  <si>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2" eb="194">
      <t>トウロク</t>
    </rPh>
    <phoneticPr fontId="4"/>
  </si>
  <si>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②単位原価（[単価]メニューで設定）が設定</t>
    <phoneticPr fontId="4"/>
  </si>
  <si>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24"/>
  </si>
  <si>
    <t>10、8、5、3
この項目は、「売上区分」が「0：売上」「2：値引」「3：消費税」「9：その他」の場合に受け入れできます。
課税の対象外の場合は受け入れできません。
空白データを受け入れた場合は、「契約日付」から判断して設定されます。</t>
    <rPh sb="49" eb="51">
      <t>バアイ</t>
    </rPh>
    <rPh sb="52" eb="53">
      <t>ウ</t>
    </rPh>
    <rPh sb="54" eb="55">
      <t>イ</t>
    </rPh>
    <phoneticPr fontId="25"/>
  </si>
  <si>
    <t>SD4050224</t>
    <phoneticPr fontId="4"/>
  </si>
  <si>
    <t>この項目は、「売上区分」が「0：売上」「2：値引」「3：消費税」「9：その他」の場合に受け入れできます。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rPh sb="119" eb="121">
      <t>カミ</t>
    </rPh>
    <phoneticPr fontId="25"/>
  </si>
  <si>
    <t>0：計算しない　1：税抜金額から計算する　2：税込金額から計算する
この項目は、「売上区分」が「4：摘要」「10：付箋」以外の場合に受け入れできます。
売上区分が「3：消費税」の場合は「0：計算しない」だけ受け入れできます。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rPh sb="170" eb="173">
      <t>ショウヒゼイ</t>
    </rPh>
    <rPh sb="173" eb="175">
      <t>ジドウ</t>
    </rPh>
    <rPh sb="175" eb="177">
      <t>ケイサン</t>
    </rPh>
    <rPh sb="223" eb="225">
      <t>ハンバイ</t>
    </rPh>
    <phoneticPr fontId="0"/>
  </si>
  <si>
    <t>0：切り上げ　1：四捨五入　2：切り捨て
この項目は、「売上区分」が「0：売上」「2：値引」「9：その他」の場合に受け入れできます。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54" eb="56">
      <t>バアイ</t>
    </rPh>
    <rPh sb="57" eb="58">
      <t>ウ</t>
    </rPh>
    <rPh sb="59" eb="60">
      <t>イ</t>
    </rPh>
    <rPh sb="181" eb="183">
      <t>ハスウ</t>
    </rPh>
    <rPh sb="183" eb="185">
      <t>ショリ</t>
    </rPh>
    <phoneticPr fontId="0"/>
  </si>
  <si>
    <t>事業区分コード</t>
    <rPh sb="0" eb="2">
      <t>ジギョウ</t>
    </rPh>
    <rPh sb="2" eb="4">
      <t>クブン</t>
    </rPh>
    <phoneticPr fontId="0"/>
  </si>
  <si>
    <t>この項目は、以下のすべての条件に該当する場合に受け入れできます。
・事業区分（[販売管理規程]メニューの[消費税]ページで設定）が「使用する」
・「売上区分」が「4：摘要 」「8：見出し」「10：付箋 」以外
・課税の対象
空白データを受け入れた場合は、販売取引の事業区分が設定されます。</t>
  </si>
  <si>
    <t>13</t>
  </si>
  <si>
    <t>16</t>
    <phoneticPr fontId="4"/>
  </si>
  <si>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t>
    <rPh sb="6" eb="8">
      <t>ショウスウ</t>
    </rPh>
    <rPh sb="9" eb="10">
      <t>ケタ</t>
    </rPh>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</si>
  <si>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</si>
  <si>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単価（国内）</t>
    <phoneticPr fontId="4"/>
  </si>
  <si>
    <t>13</t>
    <phoneticPr fontId="4"/>
  </si>
  <si>
    <t>数字</t>
    <rPh sb="0" eb="2">
      <t>スウジ</t>
    </rPh>
    <phoneticPr fontId="12"/>
  </si>
  <si>
    <t>数字</t>
    <rPh sb="0" eb="2">
      <t>スウジ</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</si>
  <si>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</si>
  <si>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36"/>
  </si>
  <si>
    <t>14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</si>
  <si>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36"/>
  </si>
  <si>
    <t>マイナスも可
形式は、表紙の「数量・金額の形式」参照　
この項目は、「売上区分」が「0：売上」「9：その他」の場合に受け入れできます。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t>
    <phoneticPr fontId="4"/>
  </si>
  <si>
    <t>明細部門コード</t>
    <rPh sb="0" eb="2">
      <t>メイサイ</t>
    </rPh>
    <rPh sb="2" eb="4">
      <t>ブモン</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</si>
  <si>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phoneticPr fontId="4"/>
  </si>
  <si>
    <t>明細担当者コード</t>
    <rPh sb="2" eb="5">
      <t>タントウシャ</t>
    </rPh>
    <phoneticPr fontId="25"/>
  </si>
  <si>
    <t>この項目は、以下のすべての条件に該当する場合に受け入れできます。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桁数は、設定（メインメニュー右上にある[設定]アイコンから[運用設定]メニューの[基本]ページ）によって異なります。
空白データを受け入れた場合は、「担当者コード」が設定されます。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</si>
  <si>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・部門・担当者の伝票明細入力（[販売管理規程]メニュー[基本]ページで設定）が「する」
　※プロジェクト（メインメニュー右上にある[設定]アイコンから[運用設定]メニューの[基本]ページで設定）が「使用する」の場合は、部門・担当者・プロジェクト・工程／工種の伝票明細入力になります。
・「売上区分」が「4：摘要」「10：付箋」以外
項目名、桁数は、設定（メインメニュー右上にある[設定]アイコンから[運用設定]メニューの[基本]ページ）によって異なります。
空白データを受け入れた場合は、「プロジェクトコード」が設定されます。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</si>
  <si>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t>
    <rPh sb="66" eb="71">
      <t>コウテイ</t>
    </rPh>
    <phoneticPr fontId="2"/>
  </si>
  <si>
    <t>売上日付設定</t>
    <rPh sb="2" eb="4">
      <t>ヒヅケ</t>
    </rPh>
    <phoneticPr fontId="25"/>
  </si>
  <si>
    <t>0：月日指定　1：日指定　2：手入力
空白データを受け入れた場合は、「0：月日指定」が設定されます。</t>
    <rPh sb="2" eb="4">
      <t>ツキヒ</t>
    </rPh>
    <rPh sb="4" eb="6">
      <t>シテイ</t>
    </rPh>
    <rPh sb="15" eb="18">
      <t>テニュウリョク</t>
    </rPh>
    <phoneticPr fontId="25"/>
  </si>
  <si>
    <t>売上日付設定（月）</t>
  </si>
  <si>
    <t>この項目は、「売上日付設定」が「0：月日指定」の場合に受け入れできます。
空白データを受け入れた場合は、「1ヵ月ごと」が設定されます。</t>
    <rPh sb="9" eb="11">
      <t>ヒヅケ</t>
    </rPh>
    <rPh sb="55" eb="56">
      <t>ゲツ</t>
    </rPh>
    <rPh sb="60" eb="62">
      <t>セッテイ</t>
    </rPh>
    <phoneticPr fontId="0"/>
  </si>
  <si>
    <t>売上日付設定（日）</t>
    <rPh sb="7" eb="8">
      <t>ヒ</t>
    </rPh>
    <phoneticPr fontId="25"/>
  </si>
  <si>
    <t>この項目は、「売上日付設定」が「0：月日指定」または「1：日指定」の場合に受け入れできます。
設定する値は、「売上日付設定」の設定によって異なります。
「0：月日指定」⇒１～31：日　99：月末
「1：日指定」⇒１～999：日ごと
空白データを受け入れた場合は、以下が設定されます。
月日指定：1日
日指定　：7日ごと</t>
    <rPh sb="9" eb="11">
      <t>ヒヅケ</t>
    </rPh>
    <rPh sb="57" eb="59">
      <t>ヒヅケ</t>
    </rPh>
    <rPh sb="59" eb="61">
      <t>セッテイ</t>
    </rPh>
    <rPh sb="131" eb="133">
      <t>イカ</t>
    </rPh>
    <rPh sb="134" eb="136">
      <t>セッテイ</t>
    </rPh>
    <phoneticPr fontId="0"/>
  </si>
  <si>
    <t>契約開始日</t>
    <rPh sb="0" eb="2">
      <t>ケイヤク</t>
    </rPh>
    <rPh sb="2" eb="4">
      <t>カイシ</t>
    </rPh>
    <rPh sb="4" eb="5">
      <t>ビ</t>
    </rPh>
    <phoneticPr fontId="25"/>
  </si>
  <si>
    <t>発注指定</t>
    <rPh sb="0" eb="2">
      <t>ハッチュウ</t>
    </rPh>
    <rPh sb="2" eb="4">
      <t>シテイ</t>
    </rPh>
    <phoneticPr fontId="25"/>
  </si>
  <si>
    <t>0：指定しない　1：指定する
この項目は、以下のすべての条件に該当する場合に受け入れできます。
・『蔵奉行クラウド』をご利用の場合
・「売上区分」が「0：売上」
・商品の数量入力（[商品]メニューの[基本]ページで設定）が「１：する」
空白データを受け入れた場合は、「0：指定しない」が設定されます。</t>
    <rPh sb="136" eb="138">
      <t>シテイ</t>
    </rPh>
    <phoneticPr fontId="3"/>
  </si>
  <si>
    <t>桁数は、設定（蔵奉行クラウドのメインメニュー右上にある[設定]アイコンから[運用設定]メニューの[取引先管理]ページ）によって異なります。</t>
    <phoneticPr fontId="4"/>
  </si>
  <si>
    <t>この項目は、「売上区分」が「10：付箋」の場合は受け入れできません。</t>
  </si>
  <si>
    <t>数字</t>
    <rPh sb="0" eb="2">
      <t>スウジ</t>
    </rPh>
    <phoneticPr fontId="23"/>
  </si>
  <si>
    <t>整数９桁　小数４桁
形式は、表紙の「数量・金額の形式」参照
この項目は、「売上区分」が「0：売上」「2：値引」「9：その他」の場合に受け入れできます。</t>
    <rPh sb="52" eb="54">
      <t>ネビ</t>
    </rPh>
    <phoneticPr fontId="2"/>
  </si>
  <si>
    <t>整数３桁　小数２桁
この項目は、「売上区分」が「0：売上」「2：値引」「9：その他」の場合に受け入れできます。</t>
    <phoneticPr fontId="4"/>
  </si>
  <si>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</si>
  <si>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16</t>
    <phoneticPr fontId="4"/>
  </si>
  <si>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4"/>
  </si>
  <si>
    <t>入数小数桁</t>
    <rPh sb="0" eb="2">
      <t>イリスウ</t>
    </rPh>
    <rPh sb="2" eb="4">
      <t>ショウスウ</t>
    </rPh>
    <rPh sb="4" eb="5">
      <t>ケタ</t>
    </rPh>
    <phoneticPr fontId="25"/>
  </si>
  <si>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t>
  </si>
  <si>
    <t>入数２小数桁</t>
    <rPh sb="0" eb="2">
      <t>イリスウ</t>
    </rPh>
    <rPh sb="3" eb="5">
      <t>ショウスウ</t>
    </rPh>
    <rPh sb="5" eb="6">
      <t>ケタ</t>
    </rPh>
    <phoneticPr fontId="25"/>
  </si>
  <si>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t>
  </si>
  <si>
    <t>箱数小数桁</t>
    <rPh sb="0" eb="2">
      <t>ハコスウ</t>
    </rPh>
    <rPh sb="2" eb="4">
      <t>ショウスウ</t>
    </rPh>
    <rPh sb="4" eb="5">
      <t>ケタ</t>
    </rPh>
    <phoneticPr fontId="25"/>
  </si>
  <si>
    <t>０～４
この項目は、「売上区分」が「0：売上」「8：見出し」「9：その他」の場合に受け入れできます。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t>
    <rPh sb="129" eb="131">
      <t>ハコスウ</t>
    </rPh>
    <rPh sb="140" eb="142">
      <t>ハコスウ</t>
    </rPh>
    <phoneticPr fontId="25"/>
  </si>
  <si>
    <t>計算式項目１小数桁</t>
    <rPh sb="0" eb="5">
      <t>ケイサンシキコウモク</t>
    </rPh>
    <rPh sb="6" eb="8">
      <t>ショウスウ</t>
    </rPh>
    <rPh sb="8" eb="9">
      <t>ケタ</t>
    </rPh>
    <phoneticPr fontId="25"/>
  </si>
  <si>
    <t>０～４
この項目は、以下のすべての条件に該当する場合に受け入れできます。
・計算式項目１（[価格]メニューで設定）が「使用する」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</si>
  <si>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計算式項目２小数桁</t>
    <rPh sb="0" eb="5">
      <t>ケイサンシキコウモク</t>
    </rPh>
    <rPh sb="6" eb="8">
      <t>ショウスウ</t>
    </rPh>
    <rPh sb="8" eb="9">
      <t>ケタ</t>
    </rPh>
    <phoneticPr fontId="25"/>
  </si>
  <si>
    <t>０～４
この項目は、以下のすべての条件に該当する場合に受け入れできます。
・計算式項目２（[価格]メニューで設定）が「使用する」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</si>
  <si>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計算式項目３小数桁</t>
    <rPh sb="0" eb="5">
      <t>ケイサンシキコウモク</t>
    </rPh>
    <rPh sb="6" eb="8">
      <t>ショウスウ</t>
    </rPh>
    <rPh sb="8" eb="9">
      <t>ケタ</t>
    </rPh>
    <phoneticPr fontId="25"/>
  </si>
  <si>
    <t>０～４
この項目は、以下のすべての条件に該当する場合に受け入れできます。
・計算式項目３（[価格]メニューで設定）が「使用する」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</si>
  <si>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計算式項目４小数桁</t>
    <rPh sb="0" eb="5">
      <t>ケイサンシキコウモク</t>
    </rPh>
    <rPh sb="6" eb="8">
      <t>ショウスウ</t>
    </rPh>
    <rPh sb="8" eb="9">
      <t>ケタ</t>
    </rPh>
    <phoneticPr fontId="25"/>
  </si>
  <si>
    <t>０～４
この項目は、以下のすべての条件に該当する場合に受け入れできます。
・計算式項目４（[価格]メニューで設定）が「使用する」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</si>
  <si>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計算式項目５小数桁</t>
    <rPh sb="0" eb="5">
      <t>ケイサンシキコウモク</t>
    </rPh>
    <rPh sb="6" eb="8">
      <t>ショウスウ</t>
    </rPh>
    <rPh sb="8" eb="9">
      <t>ケタ</t>
    </rPh>
    <phoneticPr fontId="25"/>
  </si>
  <si>
    <t>０～４
この項目は、以下のすべての条件に該当する場合に受け入れできます。
・計算式項目５（[価格]メニューで設定）が「使用する」
・「売上区分」が「0：売上」「2：値引」「9：その他」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74" eb="179">
      <t>ケイサンシキコウモク</t>
    </rPh>
    <rPh sb="195" eb="197">
      <t>ショウスウ</t>
    </rPh>
    <rPh sb="197" eb="198">
      <t>ケタ</t>
    </rPh>
    <phoneticPr fontId="25"/>
  </si>
  <si>
    <t>数量小数桁</t>
    <rPh sb="0" eb="2">
      <t>スウリョウ</t>
    </rPh>
    <rPh sb="2" eb="4">
      <t>ショウスウ</t>
    </rPh>
    <rPh sb="4" eb="5">
      <t>ケタ</t>
    </rPh>
    <phoneticPr fontId="25"/>
  </si>
  <si>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5"/>
  </si>
  <si>
    <t>単価小数桁</t>
    <rPh sb="0" eb="2">
      <t>タンカ</t>
    </rPh>
    <rPh sb="2" eb="4">
      <t>ショウスウ</t>
    </rPh>
    <rPh sb="4" eb="5">
      <t>ケタ</t>
    </rPh>
    <phoneticPr fontId="25"/>
  </si>
  <si>
    <t>０～４
この項目は、「売上区分」が「0：売上」「2：値引」「9：その他」の場合に受け入れできます。
空白データを受け入れた場合は、「単価」の小数桁と商品の単価小数桁（[単価]メニューで設定）の大きい方が設定されます。</t>
    <phoneticPr fontId="4"/>
  </si>
  <si>
    <t>単位原価小数桁</t>
    <rPh sb="4" eb="6">
      <t>ショウスウ</t>
    </rPh>
    <rPh sb="6" eb="7">
      <t>ケタ</t>
    </rPh>
    <phoneticPr fontId="25"/>
  </si>
  <si>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5"/>
  </si>
  <si>
    <t>売単価小数桁</t>
    <rPh sb="0" eb="3">
      <t>バイタンカ</t>
    </rPh>
    <rPh sb="3" eb="5">
      <t>ショウスウ</t>
    </rPh>
    <rPh sb="5" eb="6">
      <t>ケタ</t>
    </rPh>
    <phoneticPr fontId="25"/>
  </si>
  <si>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5"/>
  </si>
  <si>
    <t>数字</t>
    <rPh sb="0" eb="2">
      <t>スウジ</t>
    </rPh>
    <phoneticPr fontId="3"/>
  </si>
  <si>
    <t>SD4050283</t>
    <phoneticPr fontId="4"/>
  </si>
  <si>
    <t>15</t>
    <phoneticPr fontId="4"/>
  </si>
  <si>
    <t>マイナスも可
形式は、表紙の「数量・金額の形式」参照
この項目は、以下のすべての条件に該当する場合に受け入れできます。
・「売上区分」が「4：摘要」「8：見出し」「10：付箋 」以外
空白データを受け入れた場合は、予定日回数に応じて自動計算されます。</t>
    <rPh sb="89" eb="91">
      <t>イガイ</t>
    </rPh>
    <phoneticPr fontId="25"/>
  </si>
  <si>
    <t>整数13桁　小数２桁　マイナスも可
形式は、表紙の「数量・金額の形式」参照
この項目は、「売上区分」が「4：摘要」「8：見出し」「10：付箋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空白データを受け入れた場合は、計上回数に応じて自動計算されます。</t>
    <rPh sb="6" eb="8">
      <t>ショウスウ</t>
    </rPh>
    <rPh sb="9" eb="10">
      <t>ケタ</t>
    </rPh>
    <rPh sb="266" eb="268">
      <t>ケイジョウ</t>
    </rPh>
    <rPh sb="268" eb="270">
      <t>カイスウ</t>
    </rPh>
    <rPh sb="271" eb="272">
      <t>オウ</t>
    </rPh>
    <rPh sb="274" eb="276">
      <t>ジドウ</t>
    </rPh>
    <rPh sb="276" eb="278">
      <t>ケイサン</t>
    </rPh>
    <phoneticPr fontId="4"/>
  </si>
  <si>
    <t>SD4050284</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</si>
  <si>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空白データを受け入れた場合は、計上回数に応じて自動計算されます。</t>
    <rPh sb="221" eb="223">
      <t>イガイ</t>
    </rPh>
    <phoneticPr fontId="4"/>
  </si>
  <si>
    <t>期間合計原価</t>
    <rPh sb="0" eb="6">
      <t>キカンゴウケイゲンカ</t>
    </rPh>
    <phoneticPr fontId="25"/>
  </si>
  <si>
    <t>マイナスも可
形式は、表紙の「数量・金額の形式」参照　
この項目は、「売上区分」が「0：売上」「9：その他」の場合に受け入れできます。
空白データを受け入れた場合は、予定日回数に応じて自動計算されます。</t>
    <phoneticPr fontId="4"/>
  </si>
  <si>
    <t>【付箋情報】</t>
    <rPh sb="1" eb="3">
      <t>フセン</t>
    </rPh>
    <rPh sb="3" eb="5">
      <t>ジョウホウ</t>
    </rPh>
    <phoneticPr fontId="2"/>
  </si>
  <si>
    <t>0：赤　1：青　2：黄　3：橙　4：緑　5：紫
付箋メモを設定し、空白データを受け入れた場合は、「0：赤」が設定されます。</t>
  </si>
  <si>
    <t>400</t>
  </si>
  <si>
    <t>【明細按分情報】</t>
    <rPh sb="1" eb="3">
      <t>メイサイ</t>
    </rPh>
    <rPh sb="3" eb="5">
      <t>アンブン</t>
    </rPh>
    <rPh sb="5" eb="7">
      <t>ジョウホウ</t>
    </rPh>
    <phoneticPr fontId="2"/>
  </si>
  <si>
    <t>明細按分行番号</t>
    <rPh sb="2" eb="4">
      <t>アンブン</t>
    </rPh>
    <phoneticPr fontId="25"/>
  </si>
  <si>
    <t>この項目は、「売上区分」が「0：売上」「2：値引」「3：消費税」「9：その他」の場合に受け入れできます。
詳細は、欄外の【明細按分がある明細の受け入れ】参照</t>
    <phoneticPr fontId="4"/>
  </si>
  <si>
    <t>明細按分部門コード</t>
    <rPh sb="0" eb="2">
      <t>メイサイ</t>
    </rPh>
    <rPh sb="2" eb="4">
      <t>アンブン</t>
    </rPh>
    <rPh sb="4" eb="6">
      <t>ブモン</t>
    </rPh>
    <phoneticPr fontId="25"/>
  </si>
  <si>
    <t>この項目は、「売上区分」が「0：売上」「2：値引」「3：消費税」「9：その他」の場合に受け入れできます。
項目名、桁数は、設定（メインメニュー右上にある[設定]アイコンから[運用設定]メニューの[基本]ページ）によって異なります。
空白データを受け入れた場合は、「明細部門コード」が設定されます。</t>
    <rPh sb="53" eb="55">
      <t>コウモク</t>
    </rPh>
    <rPh sb="55" eb="56">
      <t>メイ</t>
    </rPh>
    <phoneticPr fontId="25"/>
  </si>
  <si>
    <t>明細按分セグメント１コード</t>
    <phoneticPr fontId="4"/>
  </si>
  <si>
    <t>SD4050315</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</si>
  <si>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</si>
  <si>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明細按分セグメント２コード</t>
    <phoneticPr fontId="4"/>
  </si>
  <si>
    <t>SD4050316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</si>
  <si>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rPh sb="233" eb="235">
      <t>レンケイ</t>
    </rPh>
    <rPh sb="256" eb="258">
      <t>サイケン</t>
    </rPh>
    <rPh sb="269" eb="270">
      <t>オウ</t>
    </rPh>
    <rPh sb="273" eb="276">
      <t>トクイサキ</t>
    </rPh>
    <rPh sb="279" eb="281">
      <t>ショウヒン</t>
    </rPh>
    <rPh sb="282" eb="283">
      <t>シュ</t>
    </rPh>
    <rPh sb="290" eb="292">
      <t>セッテイ</t>
    </rPh>
    <phoneticPr fontId="4"/>
  </si>
  <si>
    <t>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項目名、桁数は、設定（メインメニュー右上にある[設定]アイコンから[運用設定]メニューの[基本]ページ）によって異なります。
空白データを受け入れた場合は、「明細プロジェクトコード」が設定されます。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</si>
  <si>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43"/>
  </si>
  <si>
    <t>明細按分任意項目コード</t>
    <rPh sb="4" eb="6">
      <t>ニンイ</t>
    </rPh>
    <rPh sb="6" eb="8">
      <t>コウモク</t>
    </rPh>
    <phoneticPr fontId="0"/>
  </si>
  <si>
    <t>この項目は、以下のすべての条件に該当する場合に受け入れできます。
・『債権奉行クラウド』をご利用の場合
・「売上区分」が「0：売上」「2：値引」「3：消費税」「9：その他」
項目名、桁数は、設定（メインメニュー右上にある[設定]アイコンから[運用設定]メニューの[基本]ページ）によって異なります。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t>
    <rPh sb="166" eb="168">
      <t>サイケン</t>
    </rPh>
    <rPh sb="168" eb="170">
      <t>レンケイ</t>
    </rPh>
    <rPh sb="176" eb="178">
      <t>サイム</t>
    </rPh>
    <rPh sb="186" eb="188">
      <t>トウロク</t>
    </rPh>
    <rPh sb="194" eb="196">
      <t>ショウヒン</t>
    </rPh>
    <rPh sb="198" eb="199">
      <t>ヒモ</t>
    </rPh>
    <rPh sb="202" eb="204">
      <t>ニンイ</t>
    </rPh>
    <rPh sb="204" eb="206">
      <t>コウモク</t>
    </rPh>
    <phoneticPr fontId="0"/>
  </si>
  <si>
    <t>明細按分消費税率種別</t>
    <rPh sb="0" eb="2">
      <t>メイサイ</t>
    </rPh>
    <rPh sb="2" eb="4">
      <t>アンブン</t>
    </rPh>
    <rPh sb="8" eb="10">
      <t>シュベツ</t>
    </rPh>
    <phoneticPr fontId="25"/>
  </si>
  <si>
    <t>0：標準　1：軽減
この項目は、「売上区分」が「0：売上」「2：値引」「3：消費税」「9：その他」の場合に受け入れできます。
課税の対象外の場合は受け入れできません。</t>
    <phoneticPr fontId="4"/>
  </si>
  <si>
    <t>明細按分消費税率</t>
    <rPh sb="0" eb="2">
      <t>メイサイ</t>
    </rPh>
    <rPh sb="2" eb="4">
      <t>アンブン</t>
    </rPh>
    <phoneticPr fontId="25"/>
  </si>
  <si>
    <t>10、8、5、3
この項目は、「売上区分」が「0：売上」「2：値引」「3：消費税」「9：その他」の場合に受け入れできます。
課税の対象外の場合は受け入れできません。
空白データを受け入れた場合は、「契約日付」から判断して設定されます。</t>
    <phoneticPr fontId="4"/>
  </si>
  <si>
    <t>明細按分申告書計算区分コード</t>
    <rPh sb="0" eb="4">
      <t>メイサイアンブン</t>
    </rPh>
    <rPh sb="4" eb="7">
      <t>シンコクショ</t>
    </rPh>
    <rPh sb="7" eb="9">
      <t>ケイサン</t>
    </rPh>
    <rPh sb="9" eb="11">
      <t>クブン</t>
    </rPh>
    <phoneticPr fontId="25"/>
  </si>
  <si>
    <t>この項目は、「売上区分」が「0：売上」「2：値引」「3：消費税」「9：その他」の場合に受け入れできます。
空白データを受け入れた場合は、「明細申告書計算区分コード」が設定されます。</t>
    <rPh sb="69" eb="71">
      <t>メイサイ</t>
    </rPh>
    <phoneticPr fontId="25"/>
  </si>
  <si>
    <t>整数13桁　小数２桁  マイナスも可
形式は、表紙の「数量・金額の形式」参照
この項目は、以下のすべての条件に該当する場合に受け入れできます。
・「売上区分」が「0：売上」「2：値引」「9：その他」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</si>
  <si>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・未按分額がない取引通貨がJPYの場合、小数桁は受け入れできません。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</si>
  <si>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・未按分額がない</t>
    <phoneticPr fontId="4"/>
  </si>
  <si>
    <t>数字</t>
    <rPh sb="0" eb="2">
      <t>スウジ</t>
    </rPh>
    <phoneticPr fontId="21"/>
  </si>
  <si>
    <t>数字</t>
    <rPh sb="0" eb="2">
      <t>スウジ</t>
    </rPh>
    <phoneticPr fontId="40"/>
  </si>
  <si>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・「売上区分」が「0：売上」「2：値引」「3：消費税」「9：その他」
・未按分額がない</t>
    <phoneticPr fontId="4"/>
  </si>
  <si>
    <t>【見出し付きの明細の受け入れ】</t>
    <phoneticPr fontId="8"/>
  </si>
  <si>
    <t>　　見出し付きの明細を受け入れる場合は、「売上区分」と「明細種別」を以下のように設定します。</t>
    <phoneticPr fontId="8"/>
  </si>
  <si>
    <t>　　【例】</t>
    <phoneticPr fontId="8"/>
  </si>
  <si>
    <t>　　　パソコン一式（見出しとなる明細）</t>
    <phoneticPr fontId="8"/>
  </si>
  <si>
    <t>　　　┗デスクトップパソコン（グループ化する明細）</t>
    <phoneticPr fontId="8"/>
  </si>
  <si>
    <t>　　　┗液晶モニター（グループ化する明細）</t>
    <phoneticPr fontId="8"/>
  </si>
  <si>
    <t>　　　┗キーボード（グループ化する明細）</t>
    <phoneticPr fontId="8"/>
  </si>
  <si>
    <t>　　　┗マウス（グループ化する明細）</t>
    <phoneticPr fontId="8"/>
  </si>
  <si>
    <t>　　４行の明細を受け入れます。　</t>
    <phoneticPr fontId="8"/>
  </si>
  <si>
    <t>　　１行目（「パソコン一式」の明細）「売上区分」⇒「8：見出し」、「明細種別」⇒「0：明細」</t>
  </si>
  <si>
    <t>　　２～４行目（「デスクトップパソコン」～「マウス」の明細）「売上区分」⇒「8：見出し」以外、「明細種別」⇒「1：グループ」</t>
  </si>
  <si>
    <t>【明細按分がある明細の受け入れ】</t>
    <phoneticPr fontId="8"/>
  </si>
  <si>
    <t>　　明細按分がある明細を受け入れる場合は、「明細」と「明細按分行番号」を以下のように設定します。</t>
    <phoneticPr fontId="8"/>
  </si>
  <si>
    <t>　　【例】</t>
    <phoneticPr fontId="8"/>
  </si>
  <si>
    <t>　　　明細　10,000　</t>
    <phoneticPr fontId="8"/>
  </si>
  <si>
    <t>　　　┗明細按分①　部門①5,000</t>
    <phoneticPr fontId="8"/>
  </si>
  <si>
    <t>　　　┗明細按分②　部門②5,000</t>
    <phoneticPr fontId="8"/>
  </si>
  <si>
    <t>　　２行の明細を受け入れます。</t>
    <phoneticPr fontId="8"/>
  </si>
  <si>
    <t>　　１行目「明細」：１明細目、「明細按分行番号」：１（明細按分①）</t>
    <rPh sb="11" eb="13">
      <t>メイサイ</t>
    </rPh>
    <rPh sb="13" eb="14">
      <t>メ</t>
    </rPh>
    <phoneticPr fontId="4"/>
  </si>
  <si>
    <t>　　２行目「明細」：１明細目、「明細按分行番号」：２（明細按分②）</t>
    <rPh sb="11" eb="13">
      <t>メイサイ</t>
    </rPh>
    <rPh sb="13" eb="14">
      <t>メ</t>
    </rPh>
    <phoneticPr fontId="4"/>
  </si>
  <si>
    <t>SD4040000</t>
  </si>
  <si>
    <t>見積区分</t>
    <rPh sb="0" eb="2">
      <t>ミツモリ</t>
    </rPh>
    <rPh sb="2" eb="4">
      <t>クブン</t>
    </rPh>
    <phoneticPr fontId="2"/>
  </si>
  <si>
    <t>SD4040001</t>
  </si>
  <si>
    <t>0：案件中　1：成約済　2：失注
空白データを受け入れた場合は、「1：成約済」が設定されます。</t>
    <rPh sb="2" eb="4">
      <t>アンケン</t>
    </rPh>
    <rPh sb="4" eb="5">
      <t>チュウ</t>
    </rPh>
    <rPh sb="8" eb="10">
      <t>セイヤク</t>
    </rPh>
    <rPh sb="10" eb="11">
      <t>ズ</t>
    </rPh>
    <rPh sb="14" eb="16">
      <t>シッチュウ</t>
    </rPh>
    <rPh sb="17" eb="19">
      <t>クウハク</t>
    </rPh>
    <rPh sb="23" eb="24">
      <t>ウ</t>
    </rPh>
    <rPh sb="25" eb="26">
      <t>イ</t>
    </rPh>
    <rPh sb="28" eb="30">
      <t>バアイ</t>
    </rPh>
    <rPh sb="40" eb="42">
      <t>セッテイ</t>
    </rPh>
    <phoneticPr fontId="15"/>
  </si>
  <si>
    <t>見積日付</t>
    <rPh sb="0" eb="2">
      <t>ミツモリ</t>
    </rPh>
    <rPh sb="2" eb="4">
      <t>ヒヅケ</t>
    </rPh>
    <phoneticPr fontId="33"/>
  </si>
  <si>
    <t>SD4040002</t>
  </si>
  <si>
    <t>文字</t>
    <rPh sb="0" eb="2">
      <t>モジ</t>
    </rPh>
    <phoneticPr fontId="45"/>
  </si>
  <si>
    <t>伝票No.</t>
  </si>
  <si>
    <t>SD4040003</t>
  </si>
  <si>
    <t>英数カナ</t>
    <rPh sb="0" eb="2">
      <t>エイスウ</t>
    </rPh>
    <phoneticPr fontId="45"/>
  </si>
  <si>
    <t>桁数は、設定（メインメニュー右上にある[設定]アイコンから[運用設定]メニューの[基本]ページ）によって異なります。
詳細は、表紙の「伝票の伝票No.」参照</t>
    <rPh sb="41" eb="43">
      <t>キホン</t>
    </rPh>
    <phoneticPr fontId="15"/>
  </si>
  <si>
    <t>照会日付</t>
    <rPh sb="0" eb="2">
      <t>ショウカイ</t>
    </rPh>
    <rPh sb="2" eb="4">
      <t>ヒヅケ</t>
    </rPh>
    <phoneticPr fontId="2"/>
  </si>
  <si>
    <t>SD4040004</t>
  </si>
  <si>
    <t>照会No.</t>
    <rPh sb="0" eb="2">
      <t>ショウカイ</t>
    </rPh>
    <phoneticPr fontId="2"/>
  </si>
  <si>
    <t>SD4040005</t>
  </si>
  <si>
    <t>SD4040006</t>
  </si>
  <si>
    <t>SD4040007</t>
  </si>
  <si>
    <t>この項目は、得意先のスポット区分が「スポット得意先」の場合に受け入れできます。
空白データを受け入れた場合は、得意先の得意先名（[得意先]メニューで設定）が設定されます。</t>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</si>
  <si>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SD4040008</t>
  </si>
  <si>
    <t>この項目は、得意先のスポット区分が「スポット得意先」の場合に受け入れできます。
空白データを受け入れた場合は、得意先の事業所名（[得意先]メニューで設定）が設定されます。</t>
    <rPh sb="40" eb="42">
      <t>クウハク</t>
    </rPh>
    <rPh sb="46" eb="47">
      <t>ウ</t>
    </rPh>
    <rPh sb="48" eb="49">
      <t>イ</t>
    </rPh>
    <rPh sb="51" eb="53">
      <t>バアイ</t>
    </rPh>
    <rPh sb="55" eb="57">
      <t>トクイ</t>
    </rPh>
    <rPh sb="57" eb="58">
      <t>サキ</t>
    </rPh>
    <rPh sb="59" eb="62">
      <t>ジギョウショ</t>
    </rPh>
    <rPh sb="62" eb="63">
      <t>メイ</t>
    </rPh>
    <rPh sb="65" eb="67">
      <t>トクイ</t>
    </rPh>
    <rPh sb="67" eb="68">
      <t>サキ</t>
    </rPh>
    <rPh sb="78" eb="80">
      <t>セッテイ</t>
    </rPh>
    <phoneticPr fontId="45"/>
  </si>
  <si>
    <t>SD4040009</t>
  </si>
  <si>
    <t>空白データを受け入れた場合は、得意先の担当者名（[得意先]メニューの[ご担当]ページで設定）が設定されます。</t>
  </si>
  <si>
    <t>SD4040010</t>
  </si>
  <si>
    <t>0：明細単位　1：伝票単位　2：請求書単位
空白データを受け入れた場合は、得意先の消費税計算（[得意先]メニューの[消費税]ページで設定）が設定されます。</t>
    <rPh sb="2" eb="4">
      <t>メイサイ</t>
    </rPh>
    <rPh sb="9" eb="11">
      <t>デンピョウ</t>
    </rPh>
    <rPh sb="16" eb="19">
      <t>セイキュウショ</t>
    </rPh>
    <rPh sb="19" eb="21">
      <t>タンイ</t>
    </rPh>
    <phoneticPr fontId="15"/>
  </si>
  <si>
    <t>SD4040011</t>
  </si>
  <si>
    <t>桁数は、設定（メインメニュー右上にある[設定]アイコンから[運用設定]メニューの[取引先管理]ページ）によって異なります。
空白データを受け入れた場合は、得意先の請求先（[得意先]メニューの[請求]ページで設定）が設定されます。</t>
    <rPh sb="41" eb="43">
      <t>トリヒキ</t>
    </rPh>
    <rPh sb="43" eb="44">
      <t>サキ</t>
    </rPh>
    <rPh sb="44" eb="46">
      <t>カンリ</t>
    </rPh>
    <phoneticPr fontId="2"/>
  </si>
  <si>
    <t>照会者名</t>
    <rPh sb="0" eb="2">
      <t>ショウカイ</t>
    </rPh>
    <rPh sb="2" eb="3">
      <t>シャ</t>
    </rPh>
    <rPh sb="3" eb="4">
      <t>メイ</t>
    </rPh>
    <phoneticPr fontId="2"/>
  </si>
  <si>
    <t>SD4040013</t>
  </si>
  <si>
    <t>文字列</t>
    <rPh sb="0" eb="3">
      <t>モジレツ</t>
    </rPh>
    <phoneticPr fontId="2"/>
  </si>
  <si>
    <t>SD4040014</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</si>
  <si>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②得意先の売上主部門（[得意先]メニューの[販売]ページで設定）</t>
    <phoneticPr fontId="4"/>
  </si>
  <si>
    <t>SD4040015</t>
  </si>
  <si>
    <t>SD4040016</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</si>
  <si>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空白データを受け入れた場合は、得意先の売上主プロジェクト（[得意先]メニューの[販売]ページで設定）が設定されます。</t>
  </si>
  <si>
    <t>SD4040017</t>
  </si>
  <si>
    <t>大文字英字</t>
    <phoneticPr fontId="4"/>
  </si>
  <si>
    <t>為替レート種別コード</t>
    <phoneticPr fontId="4"/>
  </si>
  <si>
    <t>英数カナ</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</si>
  <si>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</si>
  <si>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数字</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</si>
  <si>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空白データを受け入れた場合は、「見積日付」と「為替レート種別コード」によって設定されます。</t>
    <rPh sb="191" eb="193">
      <t>ミツモリ</t>
    </rPh>
    <phoneticPr fontId="36"/>
  </si>
  <si>
    <t>SD4040021</t>
  </si>
  <si>
    <t>桁数は、設定（メインメニュー右上にある[設定]アイコンから[運用設定]メニューの[取引先管理]ページ）によって異なります。</t>
    <rPh sb="41" eb="43">
      <t>トリヒキ</t>
    </rPh>
    <rPh sb="43" eb="44">
      <t>サキ</t>
    </rPh>
    <rPh sb="44" eb="46">
      <t>カンリ</t>
    </rPh>
    <phoneticPr fontId="2"/>
  </si>
  <si>
    <t>SD4040022</t>
  </si>
  <si>
    <t>SD4040023</t>
  </si>
  <si>
    <t>SD4040024</t>
  </si>
  <si>
    <t>送付先担当者名</t>
    <rPh sb="0" eb="3">
      <t>ソウフサキ</t>
    </rPh>
    <rPh sb="3" eb="6">
      <t>タントウシャ</t>
    </rPh>
    <rPh sb="6" eb="7">
      <t>メイ</t>
    </rPh>
    <phoneticPr fontId="2"/>
  </si>
  <si>
    <t>SD4040025</t>
  </si>
  <si>
    <t>SD4040026</t>
  </si>
  <si>
    <t>SD4040027</t>
  </si>
  <si>
    <t>SD4040028</t>
  </si>
  <si>
    <t>SD4040029</t>
  </si>
  <si>
    <t>SD4040030</t>
  </si>
  <si>
    <t>SD4040031</t>
  </si>
  <si>
    <t>SD4040032</t>
  </si>
  <si>
    <t>SD4040033</t>
  </si>
  <si>
    <t>摘要</t>
    <rPh sb="0" eb="2">
      <t>テキヨウ</t>
    </rPh>
    <phoneticPr fontId="2"/>
  </si>
  <si>
    <t>SD4040034</t>
  </si>
  <si>
    <t>200</t>
  </si>
  <si>
    <t>摘要２</t>
    <rPh sb="0" eb="2">
      <t>テキヨウ</t>
    </rPh>
    <phoneticPr fontId="2"/>
  </si>
  <si>
    <t>SD4040035</t>
  </si>
  <si>
    <t>摘要３</t>
    <rPh sb="0" eb="2">
      <t>テキヨウ</t>
    </rPh>
    <phoneticPr fontId="2"/>
  </si>
  <si>
    <t>SD4040036</t>
  </si>
  <si>
    <t>納期</t>
  </si>
  <si>
    <t>SD4040037</t>
  </si>
  <si>
    <t>有効期限</t>
    <rPh sb="0" eb="2">
      <t>ユウコウ</t>
    </rPh>
    <rPh sb="2" eb="4">
      <t>キゲン</t>
    </rPh>
    <phoneticPr fontId="57"/>
  </si>
  <si>
    <t>SD4040038</t>
  </si>
  <si>
    <t>支払条件</t>
    <rPh sb="0" eb="2">
      <t>シハライ</t>
    </rPh>
    <rPh sb="2" eb="4">
      <t>ジョウケン</t>
    </rPh>
    <phoneticPr fontId="57"/>
  </si>
  <si>
    <t>SD4040039</t>
  </si>
  <si>
    <t>拡張項目１</t>
    <rPh sb="0" eb="2">
      <t>カクチョウ</t>
    </rPh>
    <rPh sb="2" eb="4">
      <t>コウモク</t>
    </rPh>
    <phoneticPr fontId="2"/>
  </si>
  <si>
    <t>SD4040040</t>
  </si>
  <si>
    <t>拡張項目２</t>
    <rPh sb="0" eb="2">
      <t>カクチョウ</t>
    </rPh>
    <rPh sb="2" eb="4">
      <t>コウモク</t>
    </rPh>
    <phoneticPr fontId="2"/>
  </si>
  <si>
    <t>SD4040041</t>
  </si>
  <si>
    <t>拡張項目３</t>
    <rPh sb="0" eb="2">
      <t>カクチョウ</t>
    </rPh>
    <rPh sb="2" eb="4">
      <t>コウモク</t>
    </rPh>
    <phoneticPr fontId="2"/>
  </si>
  <si>
    <t>SD4040042</t>
  </si>
  <si>
    <t>【証憑】</t>
    <rPh sb="1" eb="3">
      <t>ショウヒョウ</t>
    </rPh>
    <phoneticPr fontId="2"/>
  </si>
  <si>
    <t>証憑No.１</t>
    <rPh sb="0" eb="2">
      <t>ショウヒョウ</t>
    </rPh>
    <phoneticPr fontId="2"/>
  </si>
  <si>
    <t>SD4040501</t>
  </si>
  <si>
    <t>15</t>
  </si>
  <si>
    <t>証憑ファイルパス１</t>
    <rPh sb="0" eb="2">
      <t>ショウヒョウ</t>
    </rPh>
    <phoneticPr fontId="2"/>
  </si>
  <si>
    <t>SD4040502</t>
  </si>
  <si>
    <t>2083</t>
  </si>
  <si>
    <t>256</t>
  </si>
  <si>
    <t>文字</t>
    <rPh sb="0" eb="2">
      <t>モジ</t>
    </rPh>
    <phoneticPr fontId="11"/>
  </si>
  <si>
    <t>証憑No.２</t>
    <rPh sb="0" eb="2">
      <t>ショウヒョウ</t>
    </rPh>
    <phoneticPr fontId="2"/>
  </si>
  <si>
    <t>SD4040511</t>
  </si>
  <si>
    <t>「証憑No.１」と「証憑ファイルパス１」がどちらも指定されていない場合は、１つ目の証憑として受け入れられます。</t>
  </si>
  <si>
    <t>証憑ファイルパス２</t>
    <rPh sb="0" eb="2">
      <t>ショウヒョウ</t>
    </rPh>
    <phoneticPr fontId="2"/>
  </si>
  <si>
    <t>SD4040512</t>
  </si>
  <si>
    <t>証憑No.３</t>
    <rPh sb="0" eb="2">
      <t>ショウヒョウ</t>
    </rPh>
    <phoneticPr fontId="2"/>
  </si>
  <si>
    <t>SD4040521</t>
  </si>
  <si>
    <t>「証憑No.２」と「証憑ファイルパス２」がどちらも指定されていない場合は、２つ目の証憑として受け入れられます。</t>
    <phoneticPr fontId="58"/>
  </si>
  <si>
    <t>証憑ファイルパス３</t>
    <rPh sb="0" eb="2">
      <t>ショウヒョウ</t>
    </rPh>
    <phoneticPr fontId="2"/>
  </si>
  <si>
    <t>SD4040522</t>
  </si>
  <si>
    <t>証憑No.４</t>
    <rPh sb="0" eb="2">
      <t>ショウヒョウ</t>
    </rPh>
    <phoneticPr fontId="2"/>
  </si>
  <si>
    <t>SD4040531</t>
  </si>
  <si>
    <t>「証憑No.３」と「証憑ファイルパス３」がどちらも指定されていない場合は、３つ目の証憑として受け入れられます。</t>
  </si>
  <si>
    <t>証憑ファイルパス４</t>
    <rPh sb="0" eb="2">
      <t>ショウヒョウ</t>
    </rPh>
    <phoneticPr fontId="2"/>
  </si>
  <si>
    <t>SD4040532</t>
  </si>
  <si>
    <t>証憑No.５</t>
    <rPh sb="0" eb="2">
      <t>ショウヒョウ</t>
    </rPh>
    <phoneticPr fontId="2"/>
  </si>
  <si>
    <t>SD4040541</t>
  </si>
  <si>
    <t>「証憑No.４」と「証憑ファイルパス４」がどちらも指定されていない場合は、４つ目の証憑として受け入れられます。</t>
  </si>
  <si>
    <t>証憑ファイルパス５</t>
    <rPh sb="0" eb="2">
      <t>ショウヒョウ</t>
    </rPh>
    <phoneticPr fontId="2"/>
  </si>
  <si>
    <t>SD4040542</t>
  </si>
  <si>
    <t>数字</t>
    <rPh sb="0" eb="2">
      <t>スウジ</t>
    </rPh>
    <phoneticPr fontId="36"/>
  </si>
  <si>
    <t>SD4040201</t>
  </si>
  <si>
    <t>SD4040202</t>
  </si>
  <si>
    <t>0：売上　2：値引　3：消費税　4：摘要　 8：見出し  9：その他  10：付箋 19：外税調整  21：内税調整　250：小計
「4：摘要」「8：見出し」「10：付箋」「19：外税調整 」「21：内税調整」「250：小計」だけの伝票は受け入れできません。
「8：見出し」の詳細は、欄外の【見出し付きの明細の受け入れ】参照</t>
    <rPh sb="39" eb="41">
      <t>フセン</t>
    </rPh>
    <rPh sb="63" eb="65">
      <t>ショウケイ</t>
    </rPh>
    <rPh sb="110" eb="112">
      <t>ショウケイ</t>
    </rPh>
    <phoneticPr fontId="3"/>
  </si>
  <si>
    <t>SD4040207</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</si>
  <si>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・「売上区分」が「0：売上」「2：値引」「3：消費税」「4：摘要」「8：見出し」「9：その他」
空白データを受け入れた場合は、使用する商品コード（[販売管理規程]メニュー[販売管理]ページで設定）が設定されます。</t>
    <rPh sb="148" eb="151">
      <t>ショウヒゼイ</t>
    </rPh>
    <rPh sb="155" eb="157">
      <t>テキヨウ</t>
    </rPh>
    <rPh sb="188" eb="190">
      <t>シヨウ</t>
    </rPh>
    <rPh sb="192" eb="194">
      <t>ショウヒン</t>
    </rPh>
    <rPh sb="203" eb="205">
      <t>キテイ</t>
    </rPh>
    <rPh sb="211" eb="213">
      <t>ハンバイ</t>
    </rPh>
    <rPh sb="213" eb="215">
      <t>カンリ</t>
    </rPh>
    <phoneticPr fontId="2"/>
  </si>
  <si>
    <t>SD4040208</t>
  </si>
  <si>
    <t>「商品コード種類」の設定によって受け入れられるコードが異なります。
この項目は、「売上区分」が「0：売上」「2：値引」「3：消費税」「4：摘要」「8：見出し」「9：その他」の場合に受け入れできます。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「売上区分」が「0：売上」の場合は、商品コードを指定する必要があります。</t>
    <phoneticPr fontId="4"/>
  </si>
  <si>
    <t>SD4040209</t>
  </si>
  <si>
    <t>この項目は、「売上区分」が「10：付箋 」「19：外税調整  」「21：内税調整」「250：小計」の場合は受け入れできません。
空白データを受け入れた場合は、商品の商品名（[商品]メニューで設定）が設定されます。</t>
  </si>
  <si>
    <t>SD4040210</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</si>
  <si>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」「21：内税調整」「250：小計」以外
空白データを受け入れた場合は、商品の商品名２（[商品]メニューで設定）が設定されます。</t>
    <rPh sb="34" eb="36">
      <t>ショウヒン</t>
    </rPh>
    <rPh sb="36" eb="37">
      <t>メイ</t>
    </rPh>
    <rPh sb="84" eb="86">
      <t>シヨウ</t>
    </rPh>
    <rPh sb="134" eb="136">
      <t>イガイ</t>
    </rPh>
    <phoneticPr fontId="2"/>
  </si>
  <si>
    <t>SD4040211</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</si>
  <si>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」「21：内税調整」「250：小計」以外
空白データを受け入れた場合は、商品の商品名３（[商品]メニューで設定）が設定されます。</t>
    <rPh sb="134" eb="136">
      <t>イガイ</t>
    </rPh>
    <phoneticPr fontId="51"/>
  </si>
  <si>
    <t>SD4040212</t>
  </si>
  <si>
    <t>1：コード　2：コード２　3：コード３
この項目は、以下のすべての条件に該当する場合に受け入れできます。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・「売上区分」が「0：売上」「2：値引」「9：その他」
空白データを受け入れた場合は、使用するバリエーションコード（[販売管理規程]メニュー[販売管理]ページで設定）が設定されます。</t>
    <rPh sb="255" eb="257">
      <t>キテイ</t>
    </rPh>
    <phoneticPr fontId="2"/>
  </si>
  <si>
    <t>SD4040213</t>
  </si>
  <si>
    <t>バリエーションコード種類の設定によって受け入れられるバリエーションコードが異なります。
この項目は、以下のすべての条件に該当する場合に受け入れできます。
・バリエーション（メインメニュー右上にある[設定]アイコンから[運用設定]メニューの[商品管理]ページ）が「使用する」
・「売上区分」が「0：売上」「2：値引」「9：その他」
桁数は、設定（メインメニュー右上にある[設定]アイコンから[運用設定]メニューの[商品管理]ページ）によって異なります。</t>
    <phoneticPr fontId="4"/>
  </si>
  <si>
    <t>英数カナ</t>
    <rPh sb="0" eb="2">
      <t>エイスウ</t>
    </rPh>
    <phoneticPr fontId="38"/>
  </si>
  <si>
    <t>英数カナ</t>
    <rPh sb="0" eb="2">
      <t>エイスウ</t>
    </rPh>
    <phoneticPr fontId="11"/>
  </si>
  <si>
    <t>SD4040215</t>
  </si>
  <si>
    <t>この項目は、以下のすべての条件に該当する場合に受け入れできます。
・荷姿（メインメニュー右上にある[設定]アイコンから[運用設定]メニューの[商品管理]ページ）が「使用する」
・「売上区分」が「0：売上」「9：その他」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186" eb="187">
      <t>シュ</t>
    </rPh>
    <rPh sb="187" eb="189">
      <t>ハンバイ</t>
    </rPh>
    <rPh sb="189" eb="191">
      <t>ニスガタ</t>
    </rPh>
    <rPh sb="191" eb="193">
      <t>クブン</t>
    </rPh>
    <phoneticPr fontId="15"/>
  </si>
  <si>
    <t>SD4040216</t>
  </si>
  <si>
    <t>この項目は、「売上区分」が「0：売上」「2：値引」「3：消費税」「9：その他」の場合に受け入れできます。
桁数は、設定（メインメニュー右上にある[設定]アイコンから[運用設定]メニューの[債権管理]ページ）によって異なります。
【必須になる条件】
「売上区分」が「4：摘要」「8：見出し」「10：付箋」「250：小計」以外の場合、「販売取引コード」を設定する必要があります。</t>
    <rPh sb="115" eb="117">
      <t>ヒッス</t>
    </rPh>
    <rPh sb="120" eb="122">
      <t>ジョウケン</t>
    </rPh>
    <rPh sb="134" eb="136">
      <t>テキヨウ</t>
    </rPh>
    <rPh sb="140" eb="142">
      <t>ミダ</t>
    </rPh>
    <rPh sb="148" eb="150">
      <t>フセン</t>
    </rPh>
    <rPh sb="159" eb="161">
      <t>イガイ</t>
    </rPh>
    <rPh sb="175" eb="177">
      <t>セッテイ</t>
    </rPh>
    <phoneticPr fontId="15"/>
  </si>
  <si>
    <t>SD4040217</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</si>
  <si>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</si>
  <si>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SD4040218</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</si>
  <si>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空白データを受け入れた場合は、商品の入数２（[商品]メニューの[基本]ページで設定）が設定されます。</t>
    <rPh sb="44" eb="46">
      <t>カクチョウ</t>
    </rPh>
    <rPh sb="46" eb="48">
      <t>コウモク</t>
    </rPh>
    <phoneticPr fontId="2"/>
  </si>
  <si>
    <t>SD4040219</t>
  </si>
  <si>
    <t>整数７桁　小数４桁　マイナスも可
この項目は、「売上区分」が「0：売上」「8：見出し」「9：その他」の場合に受け入れできます。</t>
    <rPh sb="0" eb="2">
      <t>セイスウ</t>
    </rPh>
    <rPh sb="3" eb="4">
      <t>ケタ</t>
    </rPh>
    <rPh sb="5" eb="7">
      <t>ショウスウ</t>
    </rPh>
    <rPh sb="8" eb="9">
      <t>ケタ</t>
    </rPh>
    <phoneticPr fontId="2"/>
  </si>
  <si>
    <t>SD4040220</t>
  </si>
  <si>
    <t>整数13桁　小数４桁　マイナスも可
形式は、表紙の「数量・金額の形式」参照
この項目は、以下のすべての条件に該当する場合に受け入れできます。
・計算式項目１（[価格]メニューで設定）が「使用する」
・「売上区分」が「0：売上」「2：値引」「9：その他」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16" eb="118">
      <t>ネビ</t>
    </rPh>
    <rPh sb="124" eb="125">
      <t>タ</t>
    </rPh>
    <rPh sb="159" eb="164">
      <t>カカクケイサンシキ</t>
    </rPh>
    <rPh sb="186" eb="188">
      <t>ケイサン</t>
    </rPh>
    <rPh sb="188" eb="190">
      <t>ケッカ</t>
    </rPh>
    <phoneticPr fontId="2"/>
  </si>
  <si>
    <t>SD4040221</t>
  </si>
  <si>
    <t>整数13桁　小数４桁　マイナスも可
形式は、表紙の「数量・金額の形式」参照
この項目は、以下のすべての条件に該当する場合に受け入れできます。
・計算式項目２（[価格]メニューで設定）が「使用する」
・「売上区分」が「0：売上」「2：値引」「9：その他」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</si>
  <si>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SD4040222</t>
  </si>
  <si>
    <t>整数13桁　小数４桁　マイナスも可
形式は、表紙の「数量・金額の形式」参照
この項目は、以下のすべての条件に該当する場合に受け入れできます。
・計算式項目３（[価格]メニューで設定）が「使用する」
・「売上区分」が「0：売上」「2：値引」「9：その他」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</si>
  <si>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SD4040223</t>
  </si>
  <si>
    <t>整数13桁　小数４桁　マイナスも可
形式は、表紙の「数量・金額の形式」参照
この項目は、以下のすべての条件に該当する場合に受け入れできます。
・計算式項目４（[価格]メニューで設定）が「使用する」
・「売上区分」が「0：売上」「2：値引」「9：その他」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</si>
  <si>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SD4040224</t>
  </si>
  <si>
    <t>整数13桁　小数４桁　マイナスも可
形式は、表紙の「数量・金額の形式」参照
この項目は、以下のすべての条件に該当する場合に受け入れできます。
・計算式項目５（[価格]メニューで設定）が「使用する」
・「売上区分」が「0：売上」「2：値引」「9：その他」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16" eb="118">
      <t>ネビ</t>
    </rPh>
    <rPh sb="124" eb="125">
      <t>タ</t>
    </rPh>
    <phoneticPr fontId="2"/>
  </si>
  <si>
    <t>SD4040225</t>
  </si>
  <si>
    <t>整数９桁　小数４桁　マイナスも可
この項目は、「売上区分」が「0：売上」「2：値引」「8：見出し」「9：その他」の場合に受け入れできます。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phoneticPr fontId="4"/>
  </si>
  <si>
    <t>SD4040226</t>
  </si>
  <si>
    <t>この項目は、「売上区分」が「0：売上」「2：値引」「8：見出し」「9：その他」の場合に受け入れできます。
空白データを受け入れた場合は、商品の単位（[商品]メニューの[基本]ページで設定）が設定されます。</t>
    <rPh sb="71" eb="73">
      <t>タンイ</t>
    </rPh>
    <phoneticPr fontId="51"/>
  </si>
  <si>
    <t>SD4040227</t>
  </si>
  <si>
    <t>整数９桁　小数４桁
形式は、表紙の「数量・金額の形式」参照
この項目は、「売上区分」が「0：売上」「9：その他」の場合に受け入れできます。</t>
    <rPh sb="0" eb="2">
      <t>セイスウ</t>
    </rPh>
    <rPh sb="3" eb="4">
      <t>ケタ</t>
    </rPh>
    <rPh sb="5" eb="7">
      <t>ショウスウ</t>
    </rPh>
    <rPh sb="8" eb="9">
      <t>ケタ</t>
    </rPh>
    <phoneticPr fontId="2"/>
  </si>
  <si>
    <t>SD4040228</t>
  </si>
  <si>
    <t>整数３桁　小数２桁
この項目は、「売上区分」が「0：売上」「9：その他」の場合に受け入れできます。
空白データを受け入れた場合は、得意先の仕切り率（[仕切り率]メニューで設定）が設定されます。</t>
    <rPh sb="50" eb="52">
      <t>クウハク</t>
    </rPh>
    <rPh sb="56" eb="57">
      <t>ウ</t>
    </rPh>
    <rPh sb="58" eb="59">
      <t>イ</t>
    </rPh>
    <rPh sb="61" eb="63">
      <t>バアイ</t>
    </rPh>
    <rPh sb="65" eb="68">
      <t>トクイサキ</t>
    </rPh>
    <rPh sb="69" eb="71">
      <t>シキ</t>
    </rPh>
    <rPh sb="72" eb="73">
      <t>リツ</t>
    </rPh>
    <rPh sb="75" eb="77">
      <t>シキ</t>
    </rPh>
    <rPh sb="78" eb="79">
      <t>リツ</t>
    </rPh>
    <rPh sb="85" eb="87">
      <t>セッテイ</t>
    </rPh>
    <rPh sb="89" eb="91">
      <t>セッテイ</t>
    </rPh>
    <phoneticPr fontId="2"/>
  </si>
  <si>
    <t>SD4040229</t>
  </si>
  <si>
    <t>整数９桁　小数４桁
形式は、表紙の「数量・金額の形式」参照
この項目は、「売上区分」が「0：売上」「2：値引」「9：その他」の場合に受け入れできます。
空白データを受け入れた場合は、以下の優先順位で設定されます。
①「仕切り元値」「仕切り率」がいずれも空白でない場合は、それをもとに設定
②価格計算式（[価格]メニューの[基本]ページで登録）の計算結果
③単価（[単価]メニューで設定）、「仕切り率」をもとに設定</t>
    <rPh sb="109" eb="111">
      <t>シキ</t>
    </rPh>
    <rPh sb="112" eb="114">
      <t>モトネ</t>
    </rPh>
    <rPh sb="116" eb="118">
      <t>シキ</t>
    </rPh>
    <rPh sb="119" eb="120">
      <t>リツ</t>
    </rPh>
    <rPh sb="126" eb="128">
      <t>クウハク</t>
    </rPh>
    <rPh sb="131" eb="133">
      <t>バアイ</t>
    </rPh>
    <rPh sb="141" eb="143">
      <t>セッテイ</t>
    </rPh>
    <phoneticPr fontId="2"/>
  </si>
  <si>
    <t>SD4040230</t>
  </si>
  <si>
    <t>整数９桁　小数４桁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②単位原価（[単価]メニューで設定）が設定</t>
    <phoneticPr fontId="4"/>
  </si>
  <si>
    <t>SD4040231</t>
  </si>
  <si>
    <t>0：標準　1：軽減
この項目は、「売上区分」が「0：売上」「2：値引」「3：消費税」「9：その他」の場合に受け入れできます。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0" eb="52">
      <t>バアイ</t>
    </rPh>
    <rPh sb="53" eb="54">
      <t>ウ</t>
    </rPh>
    <rPh sb="55" eb="56">
      <t>イ</t>
    </rPh>
    <phoneticPr fontId="37"/>
  </si>
  <si>
    <t>SD4040232</t>
  </si>
  <si>
    <t>10、8、5、3
この項目は、「売上区分」が「0：売上」「2：値引」「3：消費税」「9：その他」の場合に受け入れできます。
課税の対象外の場合は受け入れできません。
空白データを受け入れた場合は見積日付から判断して設定されます。</t>
    <rPh sb="49" eb="51">
      <t>バアイ</t>
    </rPh>
    <rPh sb="52" eb="53">
      <t>ウ</t>
    </rPh>
    <rPh sb="54" eb="55">
      <t>イ</t>
    </rPh>
    <rPh sb="97" eb="99">
      <t>ミツモリ</t>
    </rPh>
    <phoneticPr fontId="35"/>
  </si>
  <si>
    <t>SD4040233</t>
  </si>
  <si>
    <t>この項目は、「売上区分」が「0：売上」「2：値引」「3：消費税」「9：その他」の場合は受け入れできます。
空白データを受け入れた場合は、以下の優先順位で設定されます。
①得意先の取引発生区分（[得意先]メニューの[消費税]ぺージで設定）を加味
②販売取引の申告書計算区分</t>
    <phoneticPr fontId="4"/>
  </si>
  <si>
    <t>SD4040234</t>
  </si>
  <si>
    <t>0：計算しない　1：税抜金額から計算する　2：税込金額から計算する
この項目は、「売上区分」が「4：摘要」「10：付箋」「250：小計」以外の場合に受け入れできます。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8" eb="70">
      <t>イガイ</t>
    </rPh>
    <rPh sb="71" eb="73">
      <t>バアイ</t>
    </rPh>
    <rPh sb="74" eb="75">
      <t>ウ</t>
    </rPh>
    <rPh sb="76" eb="77">
      <t>イ</t>
    </rPh>
    <phoneticPr fontId="0"/>
  </si>
  <si>
    <t>SD4040235</t>
  </si>
  <si>
    <t>0：切り上げ　1：四捨五入　2：切り捨て
この項目は、「売上区分」が「0：売上」「2：値引」「9：その他」「250：小計」の場合に受け入れできます。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2" eb="64">
      <t>バアイ</t>
    </rPh>
    <rPh sb="65" eb="66">
      <t>ウ</t>
    </rPh>
    <rPh sb="67" eb="68">
      <t>イ</t>
    </rPh>
    <phoneticPr fontId="0"/>
  </si>
  <si>
    <t>SD4040236</t>
  </si>
  <si>
    <t>この項目は、以下のすべての条件に該当する場合に受け入れできます。
・事業区分（[販売管理規定]メニューの[消費税]ページで設定）が「使用する」
・「売上区分」が「4：摘要 」「8：見出し」「10：付箋 」「19：外税調整」「21：内税調整」「250：小計」以外
・課税の対象
空白データを受け入れた場合は、販売取引の事業区分が設定されます。</t>
  </si>
  <si>
    <t>整数13桁　小数２桁　マイナスも可
形式は、表紙の「数量・金額の形式」参照
この項目は、「売上区分」が「3：消費税」「4：摘要」「8：見出し」「10：付箋 」の場合は受け入れできません。
「250：小計」の場合は自動計算されます。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t>
    <rPh sb="6" eb="8">
      <t>ショウスウ</t>
    </rPh>
    <rPh sb="9" eb="10">
      <t>ケタ</t>
    </rPh>
    <rPh sb="103" eb="105">
      <t>バアイ</t>
    </rPh>
    <rPh sb="106" eb="108">
      <t>ジドウ</t>
    </rPh>
    <rPh sb="108" eb="110">
      <t>ケイサン</t>
    </rPh>
    <phoneticPr fontId="4"/>
  </si>
  <si>
    <t>整数13桁　小数２桁　マイナスも可
形式は、表紙の「数量・金額の形式」参照
この項目は、「売上区分」が「4：摘要」「8：見出し」「10：付箋 」以外の場合に受け入れできます。
「250：小計」の場合は自動計算されます。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t>
    <rPh sb="6" eb="8">
      <t>ショウスウ</t>
    </rPh>
    <rPh sb="9" eb="10">
      <t>ケタ</t>
    </rPh>
    <rPh sb="72" eb="74">
      <t>イガイ</t>
    </rPh>
    <rPh sb="75" eb="77">
      <t>バアイ</t>
    </rPh>
    <rPh sb="78" eb="79">
      <t>ウ</t>
    </rPh>
    <rPh sb="80" eb="81">
      <t>イ</t>
    </rPh>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</si>
  <si>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「250：小計」の場合は自動計算されます。
空白データを受け入れた場合は、「金額」、「為替レート」をもとに設定されます。</t>
    <rPh sb="228" eb="230">
      <t>イガイ</t>
    </rPh>
    <phoneticPr fontId="36"/>
  </si>
  <si>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「250：小計」の場合は自動計算されます。
空白データを受け入れた場合は、「金額（国内）」、「消費税率」をもとに設定されます。</t>
    <rPh sb="221" eb="223">
      <t>イガイ</t>
    </rPh>
    <phoneticPr fontId="36"/>
  </si>
  <si>
    <t>SD4040242</t>
  </si>
  <si>
    <t>整数13桁　マイナスも可
形式は、表紙の「数量・金額の形式」参照　
この項目は、「売上区分」が「0：売上」「9：その他」の場合に受け入れできます。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phoneticPr fontId="4"/>
  </si>
  <si>
    <t>SD4040203</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</si>
  <si>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空白データを受け入れた場合は、以下の優先順位で設定されます。
①部門コードが設定されます。
②明細担当者コードで設定された担当者の部門が設定されます。</t>
    <rPh sb="103" eb="105">
      <t>ショウケイ</t>
    </rPh>
    <rPh sb="106" eb="108">
      <t>イガイ</t>
    </rPh>
    <phoneticPr fontId="2"/>
  </si>
  <si>
    <t>SD4040204</t>
  </si>
  <si>
    <t>この項目は、以下のすべての条件に該当する場合に受け入れできます。
・部門・担当者の伝票明細入力（[販売管理規程]メニュー[基本]ページで設定）が「する」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空白データを受け入れた場合は、「担当者コード」が設定されます。</t>
  </si>
  <si>
    <t>SD4040205</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</si>
  <si>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空白データを受け入れた場合は、「プロジェクトコード」が設定されます。</t>
  </si>
  <si>
    <t>SD4040206</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</si>
  <si>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・「売上区分」が「4：摘要」「10：付箋」「250：小計」以外
桁数は、設定（メインメニュー右上にある[設定]アイコンから[運用設定]メニューの[基本]ページ）によって異なります。
空白データを受け入れた場合は、「工程／工種コード」が設定されます。</t>
  </si>
  <si>
    <t>SD4040243</t>
  </si>
  <si>
    <t>この項目は、「売上区分」が「10：付箋」「250：小計」の場合は受け入れできません。</t>
  </si>
  <si>
    <t>SD4040244</t>
  </si>
  <si>
    <t>SD4040245</t>
  </si>
  <si>
    <t>SD4040246</t>
  </si>
  <si>
    <t>整数９桁　小数４桁
形式は、表紙の「数量・金額の形式」参照
この項目は、「売上区分」が「0：売上」「2：値引」「9：その他」の場合に受け入れできます。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t>
    <rPh sb="112" eb="114">
      <t>モトネ</t>
    </rPh>
    <rPh sb="116" eb="118">
      <t>ネイレ</t>
    </rPh>
    <rPh sb="119" eb="120">
      <t>リツ</t>
    </rPh>
    <rPh sb="126" eb="128">
      <t>クウハク</t>
    </rPh>
    <rPh sb="131" eb="133">
      <t>バアイ</t>
    </rPh>
    <rPh sb="141" eb="143">
      <t>セッテイ</t>
    </rPh>
    <rPh sb="179" eb="183">
      <t>トウイツデンピョウ</t>
    </rPh>
    <rPh sb="183" eb="185">
      <t>キカク</t>
    </rPh>
    <phoneticPr fontId="2"/>
  </si>
  <si>
    <t>整数13桁　小数２桁　マイナスも可
形式は、表紙の「数量・金額の形式」参照
この項目は、「売上区分」が「0：売上」「2：値引」「9：その他」の場合は受け入れできます。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19" eb="322">
      <t>バイタンカ</t>
    </rPh>
    <phoneticPr fontId="36"/>
  </si>
  <si>
    <t>SD4040248</t>
  </si>
  <si>
    <t>０～４
この項目は、以下のすべての条件に該当する場合に受け入れできます。
・拡張項目１（メインメニュー右上にある[設定]アイコンから[運用設定]メニューの[商品管理]ページで設定）が「使用する」
・「売上区分」が「0：売上」「8：見出し」「9：その他」
空白データを受け入れた場合は、「入数」の小数桁と商品の入数小数桁（[商品]メニューの[基本]ページで設定）の大きい方が設定されます。</t>
    <phoneticPr fontId="4"/>
  </si>
  <si>
    <t>SD4040249</t>
  </si>
  <si>
    <t>０～４
この項目は、以下のすべての条件に該当する場合に受け入れできます。
・拡張項目２（メインメニュー右上にある[設定]アイコンから[運用設定]メニューの[商品管理]ページで設定）が「使用する」
・「売上区分」が「0：売上」「8：見出し」「9：その他」
空白データを受け入れた場合は、「入数２」の小数桁と商品の入数２小数桁（[商品]メニューの[基本]ページで設定）の大きい方が設定されます。</t>
    <phoneticPr fontId="4"/>
  </si>
  <si>
    <t>SD4040250</t>
  </si>
  <si>
    <t>０～４
この項目は、「売上区分」が「0：売上」「8：見出し」「9：その他」の場合に受け入れできます。
空白データを受け入れた場合は、「箱数」の小数桁と商品の箱数小数桁（[商品]メニューの[基本]ページで設定）の大きい方が設定されます。</t>
    <rPh sb="67" eb="69">
      <t>ハコスウ</t>
    </rPh>
    <rPh sb="78" eb="80">
      <t>ハコスウ</t>
    </rPh>
    <phoneticPr fontId="2"/>
  </si>
  <si>
    <t>SD4040251</t>
  </si>
  <si>
    <t>０～４
この項目は、以下のすべての条件に該当する場合に受け入れできます。
・計算式項目１（[価格]メニューで設定）が「使用する」
・「売上区分」が「0：売上」「2：値引」「9：その他」
空白データを受け入れた場合は、「計算式項目１」の小数桁と商品の計算式項目１小数桁（[価格]メニューで設定）の大きい方が設定されます。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</si>
  <si>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SD4040252</t>
  </si>
  <si>
    <t>０～４
この項目は、以下のすべての条件に該当する場合に受け入れできます。
・計算式項目２（[価格]メニューで設定）が「使用する」
・「売上区分」が「0：売上」「2：値引」「9：その他」
空白データを受け入れた場合は、「計算式項目２」の小数桁と商品の計算式項目２小数桁（[価格]メニューで設定）の大きい方が設定されます。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</si>
  <si>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SD4040253</t>
  </si>
  <si>
    <t>０～４
この項目は、以下のすべての条件に該当する場合に受け入れできます。
・計算式項目３（[価格]メニューで設定）が「使用する」
・「売上区分」が「0：売上」「2：値引」「9：その他」
空白データを受け入れた場合は、「計算式項目３」の小数桁と商品の計算式項目３小数桁（[価格]メニューで設定）の大きい方が設定されます。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</si>
  <si>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SD4040254</t>
  </si>
  <si>
    <t>０～４
この項目は、以下のすべての条件に該当する場合に受け入れできます。
・計算式項目４（[価格]メニューで設定）が「使用する」
・「売上区分」が「0：売上」「2：値引」「9：その他」
空白データを受け入れた場合は、「計算式項目４」の小数桁と商品の計算式項目４小数桁（[価格]メニューで設定）の大きい方が設定されます。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</si>
  <si>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SD4040255</t>
  </si>
  <si>
    <t>０～４
この項目は、以下のすべての条件に該当する場合に受け入れできます。
・計算式項目５（[価格]メニューで設定）が「使用する」
・「売上区分」が「0：売上」「2：値引」「9：その他」
空白データを受け入れた場合は、「計算式項目５」の小数桁と商品の計算式項目５小数桁（[価格]メニューで設定）の大きい方が設定されます。</t>
    <rPh sb="38" eb="43">
      <t>ケイサンシキコウモク</t>
    </rPh>
    <rPh sb="82" eb="84">
      <t>ネビ</t>
    </rPh>
    <rPh sb="90" eb="91">
      <t>タ</t>
    </rPh>
    <rPh sb="109" eb="114">
      <t>ケイサンシキコウモク</t>
    </rPh>
    <rPh sb="130" eb="132">
      <t>ショウスウ</t>
    </rPh>
    <rPh sb="132" eb="133">
      <t>ケタ</t>
    </rPh>
    <phoneticPr fontId="2"/>
  </si>
  <si>
    <t>SD4040256</t>
  </si>
  <si>
    <t>０～４
この項目は、「売上区分」が「0：売上」「2：値引」「8：見出し」「9：その他」の場合に受け入れできます。
空白データを受け入れた場合は、「数量」の小数桁と商品の数量小数桁（[商品]メニューの[基本]ページで設定）の大きい方が設定されます。</t>
    <rPh sb="73" eb="75">
      <t>スウリョウ</t>
    </rPh>
    <rPh sb="84" eb="86">
      <t>スウリョウ</t>
    </rPh>
    <rPh sb="107" eb="109">
      <t>セッテイ</t>
    </rPh>
    <phoneticPr fontId="2"/>
  </si>
  <si>
    <t>SD4040257</t>
  </si>
  <si>
    <t>０～４
この項目は、「売上区分」が「0：売上」「2：値引」「9：その他」の場合に受け入れできます。
空白データを受け入れた場合は、「単価」の小数桁と商品の単価小数桁（[単価]メニューで設定）の大きい方が設定されます。</t>
  </si>
  <si>
    <t>SD4040258</t>
  </si>
  <si>
    <t>０～４
この項目は、「売上区分」が「0：売上」「9：その他」の場合に受け入れできます。
空白データを受け入れた場合は、「単価原価」の小数桁と商品の単価小数桁（[単価]メニューで設定）の大きい方が設定されます。</t>
    <rPh sb="62" eb="64">
      <t>ゲンカ</t>
    </rPh>
    <phoneticPr fontId="2"/>
  </si>
  <si>
    <t>SD4040259</t>
  </si>
  <si>
    <t>０～４
この項目は、「売上区分」が「0：売上」「2：値引」「9：その他」の場合に受け入れできます。
空白データを受け入れた場合は、「売単価」の小数桁と商品の売単価小数桁（[統一伝票規格]メニューで設定）の大きい方が設定されます。</t>
    <rPh sb="66" eb="67">
      <t>バイ</t>
    </rPh>
    <rPh sb="67" eb="69">
      <t>タンカ</t>
    </rPh>
    <rPh sb="78" eb="79">
      <t>バイ</t>
    </rPh>
    <rPh sb="79" eb="81">
      <t>タンカ</t>
    </rPh>
    <rPh sb="86" eb="88">
      <t>トウイツ</t>
    </rPh>
    <rPh sb="88" eb="90">
      <t>デンピョウ</t>
    </rPh>
    <rPh sb="90" eb="92">
      <t>キカク</t>
    </rPh>
    <phoneticPr fontId="2"/>
  </si>
  <si>
    <t>SD4040101</t>
  </si>
  <si>
    <t>SD4040102</t>
  </si>
  <si>
    <t>SD4040301</t>
  </si>
  <si>
    <t>この項目は、「売上区分」が「0：売上」「2：値引」「3：消費税」「9：その他」の場合に受け入れできます。
詳細は、欄外の【明細按分がある明細の受け入れ】参照</t>
  </si>
  <si>
    <t>SD4040302</t>
  </si>
  <si>
    <t>この項目は、「売上区分」が「0：売上」「2：値引」「3：消費税」「9：その他」の場合に受け入れできます。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</si>
  <si>
    <t>SD4040326</t>
    <phoneticPr fontId="4"/>
  </si>
  <si>
    <t xml:space="preserve">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</si>
  <si>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SD4040327</t>
  </si>
  <si>
    <t xml:space="preserve">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</si>
  <si>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SD4040303</t>
  </si>
  <si>
    <t xml:space="preserve">
この項目は、以下のすべての条件に該当する場合に受け入れできます。
・プロジェクト（メインメニュー右上にある[設定]アイコンから[運用設定]メニューの[基本]ページで設定）が「使用する」
・「売上区分」が「0：売上」「2：値引」「3：消費税」「9：その他」
桁数は、設定（メインメニュー右上にある[設定]アイコンから[運用設定]メニューの[基本]ページ）によって異なります。
空白データを受け入れた場合は、「明細プロジェクトコード」が設定されます。</t>
  </si>
  <si>
    <t>SD4040304</t>
  </si>
  <si>
    <t>明細按分任意項目コード</t>
    <rPh sb="4" eb="6">
      <t>ニンイ</t>
    </rPh>
    <rPh sb="6" eb="8">
      <t>コウモク</t>
    </rPh>
    <phoneticPr fontId="41"/>
  </si>
  <si>
    <t>SD4040305</t>
  </si>
  <si>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・「売上区分」が「0：売上」「2：値引」「3：消費税」「9：その他」
空白データを受け入れた場合は、[債権連携]もしくは[債務連携]メニューで登録されている「商品」に紐づく「任意項目」が設定されます。</t>
  </si>
  <si>
    <t>SD4040306</t>
  </si>
  <si>
    <t>0：標準　1：軽減
この項目は、「売上区分」が「0：売上」「2：値引」「3：消費税」「9：その他」の場合に受け入れできます。
課税の対象外の場合は受け入れできません。</t>
  </si>
  <si>
    <t>SD4040307</t>
  </si>
  <si>
    <t>10、8、5、3
この項目は、「売上区分」が「0：売上」「2：値引」「3：消費税」「9：その他」の場合に受け入れできます。
課税の対象外の場合は受け入れできません。
空白データを受け入れた場合は見積日付から判断して設定されます。</t>
  </si>
  <si>
    <t>SD4040308</t>
  </si>
  <si>
    <t>この項目は、「売上区分」が「0：売上」「2：値引」「3：消費税」「9：その他」の場合に受け入れできます。
空白データを受け入れた場合は、「明細申告書計算区分コード」が設定されます。</t>
    <phoneticPr fontId="4"/>
  </si>
  <si>
    <t>整数13桁　小数２桁  マイナスも可
形式は、表紙の「数量・金額の形式」参照
この項目は、以下のすべての条件に該当する場合に受け入れできます。
・「売上区分」が「0：売上」「2：値引」「3：消費税」「9：その他」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</si>
  <si>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・「売上区分」が「0：売上」「2：値引」「9：その他」
・未按分額がない</t>
    <phoneticPr fontId="4"/>
  </si>
  <si>
    <t>　　　┗キーボード（グループ化する明細）</t>
    <phoneticPr fontId="8"/>
  </si>
  <si>
    <t>　　　┗明細按分②　部門②5,000</t>
    <phoneticPr fontId="8"/>
  </si>
  <si>
    <t>受注伝票データ</t>
    <phoneticPr fontId="4"/>
  </si>
  <si>
    <t>SD4020000</t>
  </si>
  <si>
    <t>伝票区分</t>
    <rPh sb="2" eb="4">
      <t>クブン</t>
    </rPh>
    <phoneticPr fontId="2"/>
  </si>
  <si>
    <t>SD4020001</t>
  </si>
  <si>
    <t>0：債権計上　1：即時入金
空白データを受け入れた場合は、「0：債権計上」が設定されます。</t>
    <rPh sb="2" eb="4">
      <t>サイケン</t>
    </rPh>
    <rPh sb="4" eb="6">
      <t>ケイジョウ</t>
    </rPh>
    <rPh sb="9" eb="11">
      <t>ソクジ</t>
    </rPh>
    <rPh sb="11" eb="13">
      <t>ニュウキン</t>
    </rPh>
    <rPh sb="14" eb="16">
      <t>クウハク</t>
    </rPh>
    <rPh sb="20" eb="21">
      <t>ウ</t>
    </rPh>
    <rPh sb="22" eb="23">
      <t>イ</t>
    </rPh>
    <rPh sb="25" eb="27">
      <t>バアイ</t>
    </rPh>
    <rPh sb="38" eb="40">
      <t>セッテイ</t>
    </rPh>
    <phoneticPr fontId="15"/>
  </si>
  <si>
    <t>受注種別</t>
    <rPh sb="0" eb="2">
      <t>ジュチュウ</t>
    </rPh>
    <rPh sb="2" eb="4">
      <t>シュベツ</t>
    </rPh>
    <phoneticPr fontId="23"/>
  </si>
  <si>
    <t>0：受注　1：仮出荷受注
空白データを受け入れた場合は、「0：受注」が設定されます。</t>
    <rPh sb="2" eb="4">
      <t>ジュチュウ</t>
    </rPh>
    <rPh sb="7" eb="8">
      <t>カリ</t>
    </rPh>
    <rPh sb="8" eb="10">
      <t>シュッカ</t>
    </rPh>
    <rPh sb="10" eb="12">
      <t>ジュチュウ</t>
    </rPh>
    <rPh sb="13" eb="15">
      <t>クウハク</t>
    </rPh>
    <rPh sb="19" eb="20">
      <t>ウ</t>
    </rPh>
    <rPh sb="21" eb="22">
      <t>イ</t>
    </rPh>
    <rPh sb="24" eb="26">
      <t>バアイ</t>
    </rPh>
    <rPh sb="31" eb="33">
      <t>ジュチュウ</t>
    </rPh>
    <rPh sb="35" eb="37">
      <t>セッテイ</t>
    </rPh>
    <phoneticPr fontId="15"/>
  </si>
  <si>
    <t>受注日付</t>
    <rPh sb="0" eb="2">
      <t>ジュチュウ</t>
    </rPh>
    <rPh sb="2" eb="4">
      <t>ヒヅケ</t>
    </rPh>
    <phoneticPr fontId="33"/>
  </si>
  <si>
    <t>SD4020002</t>
  </si>
  <si>
    <t>SD4020003</t>
  </si>
  <si>
    <t>SD4020004</t>
  </si>
  <si>
    <t>SD4020005</t>
  </si>
  <si>
    <t>SD4020006</t>
  </si>
  <si>
    <t>SD4020007</t>
  </si>
  <si>
    <t>SD4020008</t>
  </si>
  <si>
    <t>SD4020036</t>
  </si>
  <si>
    <t>0：営業外債権　1：営業債権
空白データを受け入れた場合は、得意先の伝票債権区分（[得意先]メニューの[販売]ページで設定）が設定されます。
この項目は、『債権奉行クラウド』をご利用の場合に受け入れできます。</t>
  </si>
  <si>
    <t>SD4020009</t>
  </si>
  <si>
    <t>SD4020010</t>
  </si>
  <si>
    <t>SD4020011</t>
  </si>
  <si>
    <t>SD4020012</t>
  </si>
  <si>
    <t>SD4020013</t>
  </si>
  <si>
    <t>取引通貨コード</t>
    <phoneticPr fontId="4"/>
  </si>
  <si>
    <t>SD4020014</t>
    <phoneticPr fontId="8"/>
  </si>
  <si>
    <t>大文字英字</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</si>
  <si>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rPh sb="185" eb="187">
      <t>ハンバイ</t>
    </rPh>
    <phoneticPr fontId="8"/>
  </si>
  <si>
    <t>為替レート種別コード</t>
    <phoneticPr fontId="4"/>
  </si>
  <si>
    <t>英数カナ</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</si>
  <si>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空白データを受け入れた場合は、得意先の為替レート種別（[得意先]メニューの[販売]ページで設定）が設定されます。</t>
    <phoneticPr fontId="4"/>
  </si>
  <si>
    <t>16</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</si>
  <si>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空白データを受け入れた場合は、「受注日付」と「為替レート種別コード」によって設定されます。</t>
    <phoneticPr fontId="4"/>
  </si>
  <si>
    <t>SD4020017</t>
  </si>
  <si>
    <t>SD4020018</t>
  </si>
  <si>
    <t>SD4020019</t>
  </si>
  <si>
    <t>SD4020020</t>
  </si>
  <si>
    <t>送付先担当者名</t>
    <rPh sb="0" eb="3">
      <t>ソウフサキ</t>
    </rPh>
    <phoneticPr fontId="2"/>
  </si>
  <si>
    <t>SD4020021</t>
  </si>
  <si>
    <t>空白データを受け入れた場合は、「直送先コード」で設定された直送先の担当者名([直送先]メニューの[基本]ページで設定)が設定されます。</t>
  </si>
  <si>
    <t>SD4020022</t>
  </si>
  <si>
    <t>SD4020023</t>
  </si>
  <si>
    <t>SD4020024</t>
  </si>
  <si>
    <t>SD4020025</t>
  </si>
  <si>
    <t>SD4020026</t>
  </si>
  <si>
    <t>SD4020027</t>
  </si>
  <si>
    <t>SD4020028</t>
  </si>
  <si>
    <t>SD4020029</t>
  </si>
  <si>
    <t>送付先受注納品期日</t>
    <rPh sb="0" eb="3">
      <t>ソウフサキ</t>
    </rPh>
    <rPh sb="3" eb="5">
      <t>ジュチュウ</t>
    </rPh>
    <rPh sb="5" eb="7">
      <t>ノウヒン</t>
    </rPh>
    <rPh sb="7" eb="9">
      <t>キジツ</t>
    </rPh>
    <phoneticPr fontId="2"/>
  </si>
  <si>
    <t>SD4020030</t>
  </si>
  <si>
    <t>0：当日　1～99：日後
空白データを受け入れた場合は、「直送先コード」で設定された直送先の受注納品期日([直送先]メニューの[基本]ページで設定)が設定されます。</t>
  </si>
  <si>
    <t>SD4020031</t>
  </si>
  <si>
    <t>SD4020032</t>
  </si>
  <si>
    <t>SD4020033</t>
  </si>
  <si>
    <t>SD4020501</t>
  </si>
  <si>
    <t>SD4020502</t>
  </si>
  <si>
    <t>SD4020511</t>
  </si>
  <si>
    <t>SD4020512</t>
  </si>
  <si>
    <t>SD4020521</t>
  </si>
  <si>
    <t>「証憑No.２」と「証憑ファイルパス２」がどちらも指定されていない場合は、２つ目の証憑として受け入れられます。</t>
  </si>
  <si>
    <t>SD4020522</t>
  </si>
  <si>
    <t>SD4020531</t>
  </si>
  <si>
    <t>SD4020532</t>
  </si>
  <si>
    <t>SD4020541</t>
  </si>
  <si>
    <t>SD4020542</t>
  </si>
  <si>
    <t>SD4020201</t>
  </si>
  <si>
    <t>0：明細　1：グループ
空白データを受け入れた場合は、「0：明細」が設定されます。
【必須になる条件】
「売上区分」が「8：見出し」の明細を受け入れる場合は、その見出しによってグループ化する明細に「1：グループ」を設定する必要があります。
詳細は、欄外の【見出し付きの明細の受け入れ】参照</t>
  </si>
  <si>
    <t>SD4020202</t>
  </si>
  <si>
    <t>0：売上　1：返品　2：値引　3：消費税　4：摘要　 8：見出し  9：その他  10：付箋 19：外税調整  21：内税調整
「4：摘要」「8：見出し」「10：付箋」「19：外税調整 」「21：内税調整」しかない伝票は受け入れできません。
「8：見出し」の詳細は、欄外の【見出し付きの明細の受け入れ】参照</t>
    <rPh sb="44" eb="46">
      <t>フセン</t>
    </rPh>
    <phoneticPr fontId="15"/>
  </si>
  <si>
    <t>0：指定しない　1：指定する
空白データを受け入れた場合は、「0：指定しない」が設定されます。
この項目は、『蔵奉行クラウド』をご利用の場合に受け入れできます。</t>
    <rPh sb="2" eb="4">
      <t>シテイ</t>
    </rPh>
    <rPh sb="10" eb="12">
      <t>シテイ</t>
    </rPh>
    <rPh sb="33" eb="35">
      <t>シテイ</t>
    </rPh>
    <phoneticPr fontId="59"/>
  </si>
  <si>
    <t>SD4020273</t>
  </si>
  <si>
    <t>この項目は、『蔵奉行クラウド』をご利用の場合に受け入れできます。
桁数は、設定（メインメニュー右上にある[設定]アイコンから[運用設定]メニューの[取引先管理]ページ）によって異なります。</t>
    <phoneticPr fontId="4"/>
  </si>
  <si>
    <t>SD4020203</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</si>
  <si>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・商品コード２、または商品コード３（メインメニュー右上にある[設定]アイコンから[運用設定]メニューの[商品管理]ページで設定）が「使用する」
・「売上区分」が「0：売上」「1：返品」「2：値引」「3：消費税」「4：摘要」「8：見出し」「9：その他」
空白データを受け入れた場合は、使用する商品コード（[販売管理規程]メニューの[販売管理]ページで設定）が設定されます。</t>
  </si>
  <si>
    <t>SD4020204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</si>
  <si>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t>
  </si>
  <si>
    <t>SD4020205</t>
  </si>
  <si>
    <t>この項目は、「売上区分」が「10：付箋 」「19：外税調整  」「21：内税調整」の場合は受け入れできません。
空白データを受け入れた場合は、商品の商品名（[商品]メニューで設定）が設定されます。</t>
  </si>
  <si>
    <t>SD4020206</t>
  </si>
  <si>
    <t>この項目は、以下のすべての条件に該当する場合に受け入れできます。
・商品名２（メインメニュー右上にある[設定]アイコンから[運用設定]メニューの[商品管理]ページ）が「使用する」
・「売上区分」が「10：付箋 」「19：外税調整  」「21：内税調整」以外
空白データを受け入れた場合は、商品の商品名２（[商品]メニューで設定）が設定されます。</t>
    <rPh sb="34" eb="36">
      <t>ショウヒン</t>
    </rPh>
    <rPh sb="36" eb="37">
      <t>メイ</t>
    </rPh>
    <rPh sb="84" eb="86">
      <t>シヨウ</t>
    </rPh>
    <rPh sb="126" eb="128">
      <t>イガイ</t>
    </rPh>
    <phoneticPr fontId="2"/>
  </si>
  <si>
    <t>SD4020207</t>
  </si>
  <si>
    <t>この項目は、以下のすべての条件に該当する場合に受け入れできます。
・商品名３（メインメニュー右上にある[設定]アイコンから[運用設定]メニューの[商品管理]ページ）が「使用する」
・「売上区分」が「10：付箋 」「19：外税調整  」「21：内税調整」以外
空白データを受け入れた場合は、商品の商品名３（[商品]メニューで設定）が設定されます。</t>
    <rPh sb="126" eb="128">
      <t>イガイ</t>
    </rPh>
    <phoneticPr fontId="51"/>
  </si>
  <si>
    <t>バリエーションコード種類</t>
    <rPh sb="10" eb="12">
      <t>シュルイ</t>
    </rPh>
    <phoneticPr fontId="6"/>
  </si>
  <si>
    <t>SD4020208</t>
  </si>
  <si>
    <t>数字</t>
    <rPh sb="0" eb="2">
      <t>スウジ</t>
    </rPh>
    <phoneticPr fontId="6"/>
  </si>
  <si>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t>
    <rPh sb="293" eb="295">
      <t>キテイ</t>
    </rPh>
    <phoneticPr fontId="6"/>
  </si>
  <si>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t>
  </si>
  <si>
    <t>荷姿コード</t>
    <rPh sb="0" eb="2">
      <t>ニスガタ</t>
    </rPh>
    <phoneticPr fontId="6"/>
  </si>
  <si>
    <t>SD4020210</t>
    <phoneticPr fontId="4"/>
  </si>
  <si>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t>
    <rPh sb="224" eb="225">
      <t>シュ</t>
    </rPh>
    <rPh sb="225" eb="227">
      <t>ハンバイ</t>
    </rPh>
    <rPh sb="227" eb="229">
      <t>ニスガタ</t>
    </rPh>
    <rPh sb="229" eb="231">
      <t>クブン</t>
    </rPh>
    <phoneticPr fontId="12"/>
  </si>
  <si>
    <t>SD4020211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</si>
  <si>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t>
    <rPh sb="121" eb="123">
      <t>ヒッス</t>
    </rPh>
    <rPh sb="126" eb="128">
      <t>ジョウケン</t>
    </rPh>
    <phoneticPr fontId="15"/>
  </si>
  <si>
    <t>SD4020212</t>
  </si>
  <si>
    <t>この項目は、「売上区分」が「0：売上」「1：返品」「2：値引」「8：見出し」「9：その他」の場合に受け入れできます。</t>
  </si>
  <si>
    <t>SD4020246</t>
    <phoneticPr fontId="4"/>
  </si>
  <si>
    <t>この項目は、以下のすべての条件に該当する場合に受け入れできます。
・『蔵奉行クラウド』をご利用の場合
・倉庫（メインメニュー右上にある[設定]アイコンから[運用設定]メニューの[在庫管理]ページ）が「使用する」
・「売上区分」が「0：売上」「1：返品」「9：その他」
・商品の在庫管理（[商品]メニューの[在庫]ページ）が「する」
桁数は、設定（メインメニュー右上にある[設定]アイコンから[運用設定]メニューの[在庫管理]ページ）によって異なります。
空白データを受け入れた場合は、商品の主倉庫（[商品]メニューの[在庫]ページで設定）が設定されます。</t>
    <rPh sb="6" eb="8">
      <t>イカ</t>
    </rPh>
    <rPh sb="13" eb="15">
      <t>ジョウケン</t>
    </rPh>
    <rPh sb="16" eb="18">
      <t>ガイトウ</t>
    </rPh>
    <rPh sb="20" eb="22">
      <t>バアイ</t>
    </rPh>
    <rPh sb="23" eb="24">
      <t>ウ</t>
    </rPh>
    <rPh sb="25" eb="26">
      <t>イ</t>
    </rPh>
    <rPh sb="35" eb="36">
      <t>クラ</t>
    </rPh>
    <rPh sb="36" eb="38">
      <t>ブギョウ</t>
    </rPh>
    <rPh sb="45" eb="47">
      <t>リヨウ</t>
    </rPh>
    <rPh sb="48" eb="50">
      <t>バアイ</t>
    </rPh>
    <rPh sb="52" eb="54">
      <t>ソウコ</t>
    </rPh>
    <rPh sb="89" eb="91">
      <t>ザイコ</t>
    </rPh>
    <rPh sb="135" eb="137">
      <t>ショウヒン</t>
    </rPh>
    <rPh sb="138" eb="140">
      <t>ザイコ</t>
    </rPh>
    <rPh sb="140" eb="142">
      <t>カンリ</t>
    </rPh>
    <rPh sb="144" eb="146">
      <t>ショウヒン</t>
    </rPh>
    <rPh sb="153" eb="155">
      <t>ザイコ</t>
    </rPh>
    <rPh sb="207" eb="209">
      <t>ザイコ</t>
    </rPh>
    <phoneticPr fontId="43"/>
  </si>
  <si>
    <t>SD4020213</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</si>
  <si>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t>
    <rPh sb="0" eb="2">
      <t>セイスウ</t>
    </rPh>
    <rPh sb="3" eb="4">
      <t>ケタ</t>
    </rPh>
    <rPh sb="5" eb="7">
      <t>ショウスウ</t>
    </rPh>
    <rPh sb="8" eb="9">
      <t>ケタ</t>
    </rPh>
    <rPh sb="93" eb="95">
      <t>セッテイ</t>
    </rPh>
    <phoneticPr fontId="2"/>
  </si>
  <si>
    <t>SD4020214</t>
  </si>
  <si>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t>
    <rPh sb="44" eb="46">
      <t>カクチョウ</t>
    </rPh>
    <rPh sb="46" eb="48">
      <t>コウモク</t>
    </rPh>
    <phoneticPr fontId="2"/>
  </si>
  <si>
    <t>SD4020215</t>
  </si>
  <si>
    <t>整数７桁　小数４桁　マイナスも可
この項目は、「売上区分」が「0：売上」「1：返品」「8：見出し」「9：その他」の場合に受け入れできます。</t>
    <rPh sb="0" eb="2">
      <t>セイスウ</t>
    </rPh>
    <rPh sb="3" eb="4">
      <t>ケタ</t>
    </rPh>
    <rPh sb="5" eb="7">
      <t>ショウスウ</t>
    </rPh>
    <rPh sb="8" eb="9">
      <t>ケタ</t>
    </rPh>
    <phoneticPr fontId="2"/>
  </si>
  <si>
    <t>SD4020241</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</si>
  <si>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t>
    <rPh sb="0" eb="2">
      <t>セイスウ</t>
    </rPh>
    <rPh sb="4" eb="5">
      <t>ケタ</t>
    </rPh>
    <rPh sb="6" eb="8">
      <t>ショウスウ</t>
    </rPh>
    <rPh sb="9" eb="10">
      <t>ケタ</t>
    </rPh>
    <rPh sb="122" eb="124">
      <t>ネビ</t>
    </rPh>
    <rPh sb="130" eb="131">
      <t>タ</t>
    </rPh>
    <phoneticPr fontId="2"/>
  </si>
  <si>
    <t>SD4020242</t>
  </si>
  <si>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2"/>
  </si>
  <si>
    <t>SD4020243</t>
  </si>
  <si>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t>
    <rPh sb="0" eb="2">
      <t>セイスウ</t>
    </rPh>
    <rPh sb="4" eb="5">
      <t>ケタ</t>
    </rPh>
    <rPh sb="6" eb="8">
      <t>ショウスウ</t>
    </rPh>
    <rPh sb="9" eb="10">
      <t>ケタ</t>
    </rPh>
    <rPh sb="122" eb="124">
      <t>ネビ</t>
    </rPh>
    <rPh sb="130" eb="131">
      <t>タ</t>
    </rPh>
    <phoneticPr fontId="2"/>
  </si>
  <si>
    <t>SD4020244</t>
  </si>
  <si>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t>
    <rPh sb="0" eb="2">
      <t>セイスウ</t>
    </rPh>
    <rPh sb="4" eb="5">
      <t>ケタ</t>
    </rPh>
    <rPh sb="6" eb="8">
      <t>ショウスウ</t>
    </rPh>
    <rPh sb="9" eb="10">
      <t>ケタ</t>
    </rPh>
    <rPh sb="122" eb="124">
      <t>ネビ</t>
    </rPh>
    <rPh sb="130" eb="131">
      <t>タ</t>
    </rPh>
    <phoneticPr fontId="2"/>
  </si>
  <si>
    <t>SD4020245</t>
  </si>
  <si>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t>
    <rPh sb="0" eb="2">
      <t>セイスウ</t>
    </rPh>
    <rPh sb="4" eb="5">
      <t>ケタ</t>
    </rPh>
    <rPh sb="6" eb="8">
      <t>ショウスウ</t>
    </rPh>
    <rPh sb="9" eb="10">
      <t>ケタ</t>
    </rPh>
    <rPh sb="122" eb="124">
      <t>ネビ</t>
    </rPh>
    <rPh sb="130" eb="131">
      <t>タ</t>
    </rPh>
    <phoneticPr fontId="2"/>
  </si>
  <si>
    <t>SD4020216</t>
  </si>
  <si>
    <t>整数９桁　小数４桁　マイナスも可
この項目は、「売上区分」が「0：売上」「1：返品」「2：値引」「8：見出し」「9：その他」の場合に受け入れできます。
小数部分の桁数は、設定（[商品]メニューの[基本]ページ）によって異なります。
空白データを受け入れた場合は、以下の優先順位で設定されます。
①価格計算式（[価格]メニューの[価格計算式]画面で設定）の計算結果
②「入数」、「入数２」、「箱数」をもとに設定</t>
  </si>
  <si>
    <t>SD4020217</t>
  </si>
  <si>
    <t>この項目は、「売上区分」が「0：売上」「1：返品」「2：値引」「8：見出し」「9：その他」の場合に受け入れできます。
空白データを受け入れた場合は、商品の単位（[商品]メニューの[基本]ページで設定）が設定されます。</t>
    <rPh sb="77" eb="79">
      <t>タンイ</t>
    </rPh>
    <phoneticPr fontId="51"/>
  </si>
  <si>
    <t>SD4020218</t>
  </si>
  <si>
    <t>整数９桁　小数４桁
形式は、表紙の「数量・金額の形式」参照
この項目は、「売上区分」が「0：売上」「1：返品」「9：その他」の場合に受け入れできます。</t>
    <rPh sb="0" eb="2">
      <t>セイスウ</t>
    </rPh>
    <rPh sb="3" eb="4">
      <t>ケタ</t>
    </rPh>
    <rPh sb="5" eb="7">
      <t>ショウスウ</t>
    </rPh>
    <rPh sb="8" eb="9">
      <t>ケタ</t>
    </rPh>
    <phoneticPr fontId="2"/>
  </si>
  <si>
    <t>SD4020219</t>
  </si>
  <si>
    <t>整数３桁　小数２桁
この項目は、「売上区分」が「0：売上」「1：返品」「9：その他」の場合に受け入れできます。
空白データを受け入れた場合は、得意先の仕切り率（[仕切り率]メニューで設定）が設定されます。</t>
    <rPh sb="56" eb="58">
      <t>クウハク</t>
    </rPh>
    <rPh sb="62" eb="63">
      <t>ウ</t>
    </rPh>
    <rPh sb="64" eb="65">
      <t>イ</t>
    </rPh>
    <rPh sb="67" eb="69">
      <t>バアイ</t>
    </rPh>
    <rPh sb="71" eb="74">
      <t>トクイサキ</t>
    </rPh>
    <rPh sb="75" eb="77">
      <t>シキ</t>
    </rPh>
    <rPh sb="78" eb="79">
      <t>リツ</t>
    </rPh>
    <rPh sb="81" eb="83">
      <t>シキ</t>
    </rPh>
    <rPh sb="84" eb="85">
      <t>リツ</t>
    </rPh>
    <rPh sb="91" eb="93">
      <t>セッテイ</t>
    </rPh>
    <rPh sb="95" eb="97">
      <t>セッテイ</t>
    </rPh>
    <phoneticPr fontId="2"/>
  </si>
  <si>
    <t>SD4020220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</si>
  <si>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t>
    <rPh sb="198" eb="200">
      <t>トウロク</t>
    </rPh>
    <phoneticPr fontId="2"/>
  </si>
  <si>
    <t>SD4020221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</si>
  <si>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t>
  </si>
  <si>
    <t>SD4020222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</si>
  <si>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t>
    <rPh sb="2" eb="4">
      <t>ヒョウジュン</t>
    </rPh>
    <rPh sb="7" eb="9">
      <t>ケイゲン</t>
    </rPh>
    <rPh sb="56" eb="58">
      <t>バアイ</t>
    </rPh>
    <rPh sb="59" eb="60">
      <t>ウ</t>
    </rPh>
    <rPh sb="61" eb="62">
      <t>イ</t>
    </rPh>
    <phoneticPr fontId="15"/>
  </si>
  <si>
    <t>SD4020223</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</si>
  <si>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空白データを受け入れた場合は受注伝票の消費税率判定日付（[販売管理規程]の[消費税]ページで設定）で選択された日付と「消費税率種別」によって設定されます。</t>
    <rPh sb="46" eb="48">
      <t>バアイ</t>
    </rPh>
    <rPh sb="49" eb="50">
      <t>ウ</t>
    </rPh>
    <rPh sb="51" eb="52">
      <t>イ</t>
    </rPh>
    <rPh sb="113" eb="115">
      <t>キテイ</t>
    </rPh>
    <phoneticPr fontId="2"/>
  </si>
  <si>
    <t>SD4020224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</si>
  <si>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t>
    <phoneticPr fontId="4"/>
  </si>
  <si>
    <t>SD4020225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</si>
  <si>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t>
    <rPh sb="60" eb="62">
      <t>イガイ</t>
    </rPh>
    <rPh sb="63" eb="65">
      <t>バアイ</t>
    </rPh>
    <rPh sb="66" eb="67">
      <t>ウ</t>
    </rPh>
    <rPh sb="68" eb="69">
      <t>イ</t>
    </rPh>
    <phoneticPr fontId="51"/>
  </si>
  <si>
    <t>SD4020226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</si>
  <si>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t>
    <rPh sb="60" eb="62">
      <t>バアイ</t>
    </rPh>
    <rPh sb="63" eb="64">
      <t>ウ</t>
    </rPh>
    <rPh sb="65" eb="66">
      <t>イ</t>
    </rPh>
    <phoneticPr fontId="51"/>
  </si>
  <si>
    <t>SD4020240</t>
  </si>
  <si>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t>
    <rPh sb="44" eb="46">
      <t>キテイ</t>
    </rPh>
    <phoneticPr fontId="51"/>
  </si>
  <si>
    <t>単価（国内）</t>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</si>
  <si>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空白データを受け入れた場合は、「単価」、「為替レート」をもとに設定されます。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</si>
  <si>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・「売上区分」が「3：消費税」「4：摘要」「8：見出し」「10：付箋 」以外
空白データを受け入れた場合は、「金額」、「為替レート」をもとに設定されます。</t>
    <rPh sb="228" eb="230">
      <t>イガイ</t>
    </rPh>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</si>
  <si>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t>
    <rPh sb="221" eb="223">
      <t>イガイ</t>
    </rPh>
    <phoneticPr fontId="4"/>
  </si>
  <si>
    <t>SD4020232</t>
  </si>
  <si>
    <t>整数13桁　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①価格計算式（[価格]メニューの[基本]ページで登録）の計算結果
②「数量」、「単位原価」をもとに設定
※「商品」の「数量入力」（[商品]メニューの[基本]ページ）が「しない」場合は、単位原価（[単価]メニューで設定）が設定されます。</t>
  </si>
  <si>
    <t>出荷予定日</t>
  </si>
  <si>
    <t>SD4020233</t>
  </si>
  <si>
    <t>形式は、表紙の「日付の形式」参照
この項目は、「売上区分」が「10：付箋」の場合は受け入れできません。
空白データを受け入れた場合は、商品によって、以下が設定されます。
商品が設定されている場合⇒「受注日付」に出荷予定日（[商品]メニューの[販売]ページで設定）を加えた日付
商品が設定されていない場合⇒「受注日付」</t>
    <rPh sb="67" eb="69">
      <t>ショウヒン</t>
    </rPh>
    <rPh sb="85" eb="87">
      <t>ショウヒン</t>
    </rPh>
    <rPh sb="88" eb="90">
      <t>セッテイ</t>
    </rPh>
    <rPh sb="95" eb="97">
      <t>バアイ</t>
    </rPh>
    <rPh sb="138" eb="140">
      <t>ショウヒン</t>
    </rPh>
    <rPh sb="141" eb="143">
      <t>セッテイ</t>
    </rPh>
    <rPh sb="149" eb="151">
      <t>バアイ</t>
    </rPh>
    <phoneticPr fontId="27"/>
  </si>
  <si>
    <t>納品期日</t>
  </si>
  <si>
    <t>SD4020234</t>
  </si>
  <si>
    <t>形式は、表紙の「日付の形式」参照
この項目は、「売上区分」が「10：付箋」の場合は受け入れできません。
空白データを受け入れた場合は、直送先によって、以下が設定されます。
直送先が設定されている場合⇒「出荷予定日」に受注納品期日（[直送先]メニューの[基本]ページで設定）を加えた日付
直送先が設定されていない場合⇒「出荷予定日付」に受注納品期日（[商品]メニューの[販売]ページで設定）を加えた日付</t>
    <rPh sb="67" eb="69">
      <t>チョクソウ</t>
    </rPh>
    <rPh sb="69" eb="70">
      <t>サキ</t>
    </rPh>
    <rPh sb="86" eb="88">
      <t>チョクソウ</t>
    </rPh>
    <rPh sb="88" eb="89">
      <t>サキ</t>
    </rPh>
    <rPh sb="101" eb="103">
      <t>シュッカ</t>
    </rPh>
    <rPh sb="103" eb="105">
      <t>ヨテイ</t>
    </rPh>
    <rPh sb="108" eb="110">
      <t>ジュチュウ</t>
    </rPh>
    <rPh sb="110" eb="112">
      <t>ノウヒン</t>
    </rPh>
    <rPh sb="112" eb="114">
      <t>キジツ</t>
    </rPh>
    <rPh sb="116" eb="118">
      <t>チョクソウ</t>
    </rPh>
    <rPh sb="118" eb="119">
      <t>サキ</t>
    </rPh>
    <rPh sb="126" eb="128">
      <t>キホン</t>
    </rPh>
    <rPh sb="137" eb="138">
      <t>クワ</t>
    </rPh>
    <rPh sb="140" eb="142">
      <t>ヒヅケ</t>
    </rPh>
    <rPh sb="159" eb="161">
      <t>シュッカ</t>
    </rPh>
    <rPh sb="161" eb="163">
      <t>ヨテイ</t>
    </rPh>
    <phoneticPr fontId="2"/>
  </si>
  <si>
    <t>SD4020236</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</si>
  <si>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98" eb="100">
      <t>イガイ</t>
    </rPh>
    <phoneticPr fontId="2"/>
  </si>
  <si>
    <t>SD4020237</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</si>
  <si>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t>
  </si>
  <si>
    <t>SD4020238</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</si>
  <si>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t>
  </si>
  <si>
    <t>SD4020239</t>
  </si>
  <si>
    <t>SD4020235</t>
  </si>
  <si>
    <t>SD4020254</t>
  </si>
  <si>
    <t>整数９桁　小数４桁
形式は、表紙の「数量・金額の形式」参照
この項目は、「売上区分」が「0：売上」「1：返品」「2：値引」「9：その他」の場合に受け入れできます。</t>
    <rPh sb="58" eb="60">
      <t>ネビ</t>
    </rPh>
    <phoneticPr fontId="2"/>
  </si>
  <si>
    <t>SD4020255</t>
  </si>
  <si>
    <t>整数３桁　小数２桁
この項目は、「売上区分」が「0：売上」「1：返品」「2：値引」「9：その他」の場合に受け入れできます。</t>
  </si>
  <si>
    <t>SD4020256</t>
  </si>
  <si>
    <t>整数９桁　小数４桁
形式は、表紙の「数量・金額の形式」参照
この項目は、「売上区分」が「0：売上」「1：返品」「2：値引」「9：その他」の場合に受け入れできます。
空白データを受け入れた場合は、以下の優先順位で設定されます。
①「値入れ元値」「値入れ率」がいずれも空白でない場合は、それをもとに設定
②価格計算式（[価格]メニューの[基本]ページで登録）の計算結果
③[統一伝票規格]メニューをもとに設定
④[統一伝票価格表]メニューをもとに設定</t>
    <rPh sb="118" eb="120">
      <t>モトネ</t>
    </rPh>
    <rPh sb="122" eb="124">
      <t>ネイレ</t>
    </rPh>
    <rPh sb="125" eb="126">
      <t>リツ</t>
    </rPh>
    <rPh sb="132" eb="134">
      <t>クウハク</t>
    </rPh>
    <rPh sb="137" eb="139">
      <t>バアイ</t>
    </rPh>
    <rPh sb="147" eb="149">
      <t>セッテイ</t>
    </rPh>
    <rPh sb="185" eb="189">
      <t>トウイツデンピョウ</t>
    </rPh>
    <rPh sb="189" eb="191">
      <t>キカク</t>
    </rPh>
    <phoneticPr fontId="2"/>
  </si>
  <si>
    <t>整数13桁　小数２桁　マイナスも可
形式は、表紙の「数量・金額の形式」参照
この項目は、「売上区分」が「0：売上」「1：返品」「2：値引」「9：その他」の場合は受け入れできます。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②「数量」、「売単価」をもとに設定</t>
    <rPh sb="6" eb="8">
      <t>ショウスウ</t>
    </rPh>
    <rPh sb="9" eb="10">
      <t>ケタ</t>
    </rPh>
    <rPh sb="325" eb="328">
      <t>バイタンカ</t>
    </rPh>
    <phoneticPr fontId="4"/>
  </si>
  <si>
    <t>売上計上基準</t>
    <rPh sb="0" eb="2">
      <t>ウリアゲ</t>
    </rPh>
    <rPh sb="2" eb="4">
      <t>ケイジョウ</t>
    </rPh>
    <rPh sb="4" eb="6">
      <t>キジュン</t>
    </rPh>
    <phoneticPr fontId="2"/>
  </si>
  <si>
    <t>SD4020247</t>
  </si>
  <si>
    <t>0：出荷基準　1：検収基準
この項目は、以下のすべての条件に該当する場合に受け入れできます。
・『蔵奉行クラウド』をご利用の場合
・「売上区分」が「0：売上」「1：返品」「9：その他」
・「商品」の「在庫管理」（[商品]メニューの[在庫]ページ）が「する」
0：出荷基準　1：検収基準
空白データを受け入れた場合は、以下の優先順位で設定されます。
①「商品」の「売上計上基準」（[商品]メニューの[販売]ページ）
②「得意先」の「売上計上基準」（[得意先]メニューの[販売]ページ）</t>
    <rPh sb="49" eb="50">
      <t>クラ</t>
    </rPh>
    <rPh sb="50" eb="52">
      <t>ブギョウ</t>
    </rPh>
    <rPh sb="59" eb="61">
      <t>リヨウ</t>
    </rPh>
    <rPh sb="62" eb="64">
      <t>バアイ</t>
    </rPh>
    <phoneticPr fontId="43"/>
  </si>
  <si>
    <t>SD4020258</t>
  </si>
  <si>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t>
  </si>
  <si>
    <t>SD4020259</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</si>
  <si>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</si>
  <si>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</si>
  <si>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</si>
  <si>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</si>
  <si>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</si>
  <si>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</si>
  <si>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</si>
  <si>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</si>
  <si>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</si>
  <si>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</si>
  <si>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t>
    <rPh sb="72" eb="73">
      <t>バイ</t>
    </rPh>
    <rPh sb="73" eb="75">
      <t>タンカ</t>
    </rPh>
    <rPh sb="84" eb="85">
      <t>バイ</t>
    </rPh>
    <rPh sb="85" eb="87">
      <t>タンカ</t>
    </rPh>
    <phoneticPr fontId="2"/>
  </si>
  <si>
    <t>文字</t>
    <rPh sb="0" eb="2">
      <t>モジ</t>
    </rPh>
    <phoneticPr fontId="6"/>
  </si>
  <si>
    <t>SD4020101</t>
  </si>
  <si>
    <t>0：赤　1：青　2：黄　3：橙　4：緑　5：紫
「付箋メモ」を設定し、空白データを受け入れた場合は、「0：赤」が設定されます。</t>
  </si>
  <si>
    <t>SD4020102</t>
  </si>
  <si>
    <t>【在庫受払情報】</t>
    <rPh sb="1" eb="3">
      <t>ザイコ</t>
    </rPh>
    <rPh sb="3" eb="5">
      <t>ウケハライ</t>
    </rPh>
    <rPh sb="5" eb="7">
      <t>ジョウホウ</t>
    </rPh>
    <phoneticPr fontId="41"/>
  </si>
  <si>
    <t>　この項目は、以下のすべての条件に該当する場合に受け入れできます。</t>
    <phoneticPr fontId="4"/>
  </si>
  <si>
    <t>　・『蔵奉行クラウド』をご利用の場合</t>
    <rPh sb="16" eb="18">
      <t>バアイ</t>
    </rPh>
    <phoneticPr fontId="41"/>
  </si>
  <si>
    <t>　・「売上区分」が「0：売上」「1：返品」「9：その他」</t>
    <phoneticPr fontId="41"/>
  </si>
  <si>
    <t>　・商品の在庫管理（[商品]メニューの[在庫]ページ）が「する」</t>
    <phoneticPr fontId="41"/>
  </si>
  <si>
    <t>出荷内訳行番号</t>
    <rPh sb="0" eb="2">
      <t>シュッカ</t>
    </rPh>
    <rPh sb="2" eb="4">
      <t>ウチワケ</t>
    </rPh>
    <phoneticPr fontId="32"/>
  </si>
  <si>
    <t>SD4020401</t>
  </si>
  <si>
    <t>数字</t>
    <rPh sb="0" eb="2">
      <t>スウジ</t>
    </rPh>
    <phoneticPr fontId="32"/>
  </si>
  <si>
    <t>詳細は、欄外の【在庫受払がある明細の受け入れ】参照</t>
    <rPh sb="8" eb="10">
      <t>ザイコ</t>
    </rPh>
    <rPh sb="10" eb="12">
      <t>ウケハライ</t>
    </rPh>
    <phoneticPr fontId="0"/>
  </si>
  <si>
    <t>出荷予定日</t>
    <rPh sb="0" eb="2">
      <t>シュッカ</t>
    </rPh>
    <rPh sb="2" eb="4">
      <t>ヨテイ</t>
    </rPh>
    <rPh sb="4" eb="5">
      <t>ビ</t>
    </rPh>
    <phoneticPr fontId="32"/>
  </si>
  <si>
    <t>SD4020402</t>
  </si>
  <si>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49"/>
  </si>
  <si>
    <t>棚番No.</t>
    <rPh sb="0" eb="2">
      <t>タナバン</t>
    </rPh>
    <phoneticPr fontId="6"/>
  </si>
  <si>
    <t>SD4020404</t>
  </si>
  <si>
    <t>英数カナ</t>
    <rPh sb="0" eb="2">
      <t>エイスウ</t>
    </rPh>
    <phoneticPr fontId="60"/>
  </si>
  <si>
    <t>桁数は、設定（『蔵奉行クラウド』のメインメニュー右上にある[設定]アイコンから[運用設定]メニューの[在庫管理]ページ）によって異なります。
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・「売上区分」が「0：売上」「1：返品」「9：その他」
・「商品」の「在庫管理」（[商品]メニューの[在庫]ページ）が「する」
・「倉庫」に「その他」以外の倉庫を指定している
空白データを受け入れた場合は、「倉庫」に紐づく「その他」の「棚番」が設定されます。</t>
    <rPh sb="8" eb="9">
      <t>クラ</t>
    </rPh>
    <rPh sb="9" eb="11">
      <t>ブギョウ</t>
    </rPh>
    <rPh sb="51" eb="53">
      <t>ザイコ</t>
    </rPh>
    <rPh sb="53" eb="55">
      <t>カンリ</t>
    </rPh>
    <rPh sb="282" eb="284">
      <t>ソウコ</t>
    </rPh>
    <rPh sb="289" eb="290">
      <t>タ</t>
    </rPh>
    <rPh sb="291" eb="293">
      <t>イガイ</t>
    </rPh>
    <rPh sb="294" eb="296">
      <t>ソウコ</t>
    </rPh>
    <rPh sb="297" eb="299">
      <t>シテイ</t>
    </rPh>
    <rPh sb="320" eb="322">
      <t>ソウコ</t>
    </rPh>
    <rPh sb="324" eb="325">
      <t>ヒモ</t>
    </rPh>
    <rPh sb="330" eb="331">
      <t>タ</t>
    </rPh>
    <rPh sb="334" eb="336">
      <t>タナバン</t>
    </rPh>
    <phoneticPr fontId="6"/>
  </si>
  <si>
    <t>出荷内訳数量</t>
  </si>
  <si>
    <t>SD4020406</t>
  </si>
  <si>
    <t xml:space="preserve">整数９桁　小数４桁　マイナスも可
小数部分の桁数は、設定（[商品]メニューの[基本]ページ）によって異なります。
以下の場合、受入エラーとなります。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「明細情報」の「数量」で設定されます。
・「出荷内訳行番号」が「2」以上の場合 ⇒ 出荷内訳行自体生成されません。 </t>
    <rPh sb="229" eb="231">
      <t>シュッカ</t>
    </rPh>
    <phoneticPr fontId="4"/>
  </si>
  <si>
    <t>SD4020301</t>
  </si>
  <si>
    <t>この項目は、「売上区分」が「0：売上」「1：返品」「2：値引」「3：消費税」「9：その他」の場合に受け入れできます。
詳細は、欄外の【明細按分がある明細の受け入れ】参照</t>
  </si>
  <si>
    <t>SD4020302</t>
  </si>
  <si>
    <t>この項目は、「売上区分」が「0：売上」「1：返品」「2：値引」「3：消費税」「9：その他」の場合に受け入れできます。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t>
    <phoneticPr fontId="4"/>
  </si>
  <si>
    <t>明細按分セグメント１コード</t>
    <rPh sb="0" eb="2">
      <t>メイサイ</t>
    </rPh>
    <rPh sb="2" eb="4">
      <t>アンブン</t>
    </rPh>
    <phoneticPr fontId="2"/>
  </si>
  <si>
    <t>SD4020316</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</si>
  <si>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t>
    <phoneticPr fontId="4"/>
  </si>
  <si>
    <t>明細按分セグメント２コード</t>
    <rPh sb="0" eb="2">
      <t>メイサイ</t>
    </rPh>
    <rPh sb="2" eb="4">
      <t>アンブン</t>
    </rPh>
    <phoneticPr fontId="2"/>
  </si>
  <si>
    <t>SD4020317</t>
  </si>
  <si>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t>
    <phoneticPr fontId="4"/>
  </si>
  <si>
    <t>明細按分プロジェクトコード</t>
    <rPh sb="0" eb="2">
      <t>メイサイ</t>
    </rPh>
    <rPh sb="2" eb="4">
      <t>アンブン</t>
    </rPh>
    <phoneticPr fontId="2"/>
  </si>
  <si>
    <t>SD4020303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</si>
  <si>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空白データを受け入れた場合は、「明細プロジェクトコード」が設定されます。</t>
    <phoneticPr fontId="4"/>
  </si>
  <si>
    <t>SD4020304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</si>
  <si>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空白データを受け入れた場合は、「明細工程／工種コード」が設定されます。</t>
    <rPh sb="66" eb="71">
      <t>コウテイ</t>
    </rPh>
    <phoneticPr fontId="8"/>
  </si>
  <si>
    <t>明細按分任意項目コード</t>
  </si>
  <si>
    <t>SD4020312</t>
  </si>
  <si>
    <t>桁数は、設定（メインメニュー右上にある[設定]アイコンから[運用設定]メニューの[基本]ページ）によって異なります。
この項目は、以下のすべての条件に該当する場合に受け入れできます。
・『債権奉行クラウド』をご利用の場合
・「伝票区分」が「0：債権計上」
・「売上区分」が「0：売上」「1：返品」「2：値引」「3：消費税」「9：その他」
空白データを受け入れた場合は、[債権連携]もしくは[債務連携]メニューで登録されている「商品」に紐づく「任意項目」が設定されます。</t>
  </si>
  <si>
    <t>SD4020305</t>
  </si>
  <si>
    <t>0：標準　1：軽減
この項目は、「売上区分」が「0：売上」「1：返品」「2：値引」「3：消費税」「9：その他」の場合に受け入れできます。
課税の対象外の場合は受け入れできません。</t>
  </si>
  <si>
    <t>SD4020306</t>
  </si>
  <si>
    <t>この項目は、「売上区分」が「0：売上」「1：返品」「2：値引」「3：消費税」「9：その他」の場合に受け入れできます。
課税の対象外の場合は受け入れできません。
空白データを受け入れた場合は受注伝票の消費税率判定日付（[販売管理規程]の[消費税]ページで設定）で選択された日付と「明細按分消費税率種別」によって設定されます。</t>
    <rPh sb="139" eb="141">
      <t>メイサイ</t>
    </rPh>
    <rPh sb="141" eb="143">
      <t>アンブン</t>
    </rPh>
    <phoneticPr fontId="2"/>
  </si>
  <si>
    <t>SD4020307</t>
  </si>
  <si>
    <t>この項目は、「売上区分」が「0：売上」「1：返品」「2：値引」「3：消費税」「9：その他」の場合に受け入れできます。
空白データを受け入れた場合は、「明細申告書計算区分コード」が設定されます。</t>
    <phoneticPr fontId="4"/>
  </si>
  <si>
    <t>マイナスも可
形式は、表紙の「数量・金額の形式」参照
この項目は、以下のすべての条件に該当する場合に受け入れできます。
・「売上区分」が「0：売上」「1：返品」「2：値引」「9：その他」
・未按分額がない</t>
  </si>
  <si>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</si>
  <si>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・「売上区分」が「0：売上」「1：返品」「2：値引」「9：その他」
・未按分額がない</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</si>
  <si>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・「売上区分」が「0：売上」「1：返品」「2：値引」「3：消費税」「9：その他」
・未按分額がない</t>
    <phoneticPr fontId="4"/>
  </si>
  <si>
    <t>【発注伝票ヘッダー情報】</t>
    <rPh sb="1" eb="3">
      <t>ハッチュウ</t>
    </rPh>
    <rPh sb="3" eb="5">
      <t>デンピョウ</t>
    </rPh>
    <rPh sb="9" eb="11">
      <t>ジョウホウ</t>
    </rPh>
    <phoneticPr fontId="41"/>
  </si>
  <si>
    <t>　『蔵奉行クラウドｉ』の『Sシステム』または『蔵奉行Ｖ ERPクラウド』をご利用の場合に受け入れできます。</t>
    <phoneticPr fontId="4"/>
  </si>
  <si>
    <t>0：受発注　1：受注　2：発注
空白データを受け入れた場合は、「1：受注」が設定されます。</t>
    <rPh sb="2" eb="5">
      <t>ジュハッチュウ</t>
    </rPh>
    <rPh sb="8" eb="10">
      <t>ジュチュウ</t>
    </rPh>
    <rPh sb="13" eb="15">
      <t>ハッチュウ</t>
    </rPh>
    <rPh sb="34" eb="36">
      <t>ジュチュウ</t>
    </rPh>
    <phoneticPr fontId="12"/>
  </si>
  <si>
    <t>発注伝票区分</t>
    <rPh sb="0" eb="2">
      <t>ハッチュウ</t>
    </rPh>
    <rPh sb="4" eb="6">
      <t>クブン</t>
    </rPh>
    <phoneticPr fontId="12"/>
  </si>
  <si>
    <t>0：債務計上　1：即時支払
空白データを受け入れた場合は、「0：債務計上」が設定されます。</t>
    <rPh sb="2" eb="4">
      <t>サイム</t>
    </rPh>
    <rPh sb="4" eb="6">
      <t>ケイジョウ</t>
    </rPh>
    <rPh sb="9" eb="11">
      <t>ソクジ</t>
    </rPh>
    <rPh sb="11" eb="13">
      <t>シハライ</t>
    </rPh>
    <rPh sb="33" eb="34">
      <t>ム</t>
    </rPh>
    <phoneticPr fontId="21"/>
  </si>
  <si>
    <t>数字</t>
    <rPh sb="0" eb="2">
      <t>スウジ</t>
    </rPh>
    <phoneticPr fontId="53"/>
  </si>
  <si>
    <t>0：発注　1：仮入荷発注
空白データを受け入れた場合は、「0：発注」が設定されます。</t>
    <rPh sb="2" eb="4">
      <t>ハッチュウ</t>
    </rPh>
    <rPh sb="7" eb="8">
      <t>カリ</t>
    </rPh>
    <rPh sb="8" eb="10">
      <t>ニュウカ</t>
    </rPh>
    <rPh sb="10" eb="12">
      <t>ハッチュウ</t>
    </rPh>
    <rPh sb="31" eb="33">
      <t>ハッチュウ</t>
    </rPh>
    <phoneticPr fontId="21"/>
  </si>
  <si>
    <t>発注日付</t>
    <rPh sb="2" eb="4">
      <t>ヒヅケ</t>
    </rPh>
    <phoneticPr fontId="9"/>
  </si>
  <si>
    <t>文字</t>
    <rPh sb="0" eb="2">
      <t>モジ</t>
    </rPh>
    <phoneticPr fontId="53"/>
  </si>
  <si>
    <t>形式は、表紙の「日付の形式」参照
空白データを受け入れた場合は、「受注日付」と同じ日付が設定されます。</t>
  </si>
  <si>
    <t>英数カナ</t>
    <rPh sb="0" eb="2">
      <t>エイスウ</t>
    </rPh>
    <phoneticPr fontId="53"/>
  </si>
  <si>
    <t>桁数は、設定（メインメニュー右上にある[設定]アイコンから[運用設定]メニューの[基本]ページ）によって異なります。
データ上のNo.を使用する設定で、空白データを受け入れた場合は、伝票番号なしに設定されます。</t>
  </si>
  <si>
    <t>桁数は、設定（メインメニュー右上にある[設定]アイコンから[運用設定]メニューの[取引先管理]ページ）によって異なります。
空白データを受け入れた場合は発注検討方法の主仕入先コードが設定されます。
【必須になる条件】
受発注区分が「0：受発注」「2：発注」で受け入れる場合で、発注検討方法の主仕入先コードが未登録の場合</t>
    <rPh sb="62" eb="64">
      <t>クウハク</t>
    </rPh>
    <rPh sb="68" eb="69">
      <t>ウ</t>
    </rPh>
    <rPh sb="70" eb="71">
      <t>イ</t>
    </rPh>
    <rPh sb="73" eb="75">
      <t>バアイ</t>
    </rPh>
    <rPh sb="91" eb="93">
      <t>セッテイ</t>
    </rPh>
    <rPh sb="109" eb="112">
      <t>ジュハッチュウ</t>
    </rPh>
    <rPh sb="118" eb="121">
      <t>ジュハッチュウ</t>
    </rPh>
    <rPh sb="125" eb="127">
      <t>ハッチュウ</t>
    </rPh>
    <rPh sb="153" eb="156">
      <t>ミトウロク</t>
    </rPh>
    <rPh sb="157" eb="159">
      <t>バアイ</t>
    </rPh>
    <phoneticPr fontId="0"/>
  </si>
  <si>
    <t>この項目は、仕入先のスポット区分が「スポット仕入先」の場合に受け入れできます。
空白データを受け入れた場合は、仕入先の仕入先名（[仕入先]メニューで設定）が設定されます。</t>
    <rPh sb="6" eb="8">
      <t>シイレ</t>
    </rPh>
    <rPh sb="8" eb="9">
      <t>サキ</t>
    </rPh>
    <rPh sb="22" eb="24">
      <t>シイレ</t>
    </rPh>
    <rPh sb="55" eb="57">
      <t>シイレ</t>
    </rPh>
    <rPh sb="57" eb="58">
      <t>サキ</t>
    </rPh>
    <rPh sb="59" eb="61">
      <t>シイレ</t>
    </rPh>
    <rPh sb="61" eb="62">
      <t>サキ</t>
    </rPh>
    <rPh sb="65" eb="67">
      <t>シイレ</t>
    </rPh>
    <rPh sb="67" eb="68">
      <t>サキ</t>
    </rPh>
    <phoneticPr fontId="53"/>
  </si>
  <si>
    <t>この項目は、仕入先のスポット区分が「スポット仕入先」の場合に受け入れできます。
空白データを受け入れた場合は、仕入先の事業所名（[仕入先]メニューで設定）が設定されます。</t>
    <rPh sb="6" eb="8">
      <t>シイレ</t>
    </rPh>
    <rPh sb="8" eb="9">
      <t>サキ</t>
    </rPh>
    <rPh sb="22" eb="24">
      <t>シイレ</t>
    </rPh>
    <rPh sb="55" eb="57">
      <t>シイレ</t>
    </rPh>
    <rPh sb="57" eb="58">
      <t>サキ</t>
    </rPh>
    <rPh sb="65" eb="67">
      <t>シイレ</t>
    </rPh>
    <rPh sb="67" eb="68">
      <t>サキ</t>
    </rPh>
    <phoneticPr fontId="53"/>
  </si>
  <si>
    <t>空白データを受け入れた場合は、仕入先の担当者氏名（[仕入先]メニューの[担当]ページで設定）が設定されます。</t>
    <rPh sb="0" eb="2">
      <t>クウハク</t>
    </rPh>
    <rPh sb="6" eb="7">
      <t>ウ</t>
    </rPh>
    <rPh sb="8" eb="9">
      <t>イ</t>
    </rPh>
    <rPh sb="11" eb="13">
      <t>バアイ</t>
    </rPh>
    <rPh sb="19" eb="22">
      <t>タントウシャ</t>
    </rPh>
    <rPh sb="22" eb="23">
      <t>シ</t>
    </rPh>
    <rPh sb="23" eb="24">
      <t>メイ</t>
    </rPh>
    <rPh sb="36" eb="38">
      <t>タントウ</t>
    </rPh>
    <rPh sb="47" eb="49">
      <t>セッテイ</t>
    </rPh>
    <phoneticPr fontId="53"/>
  </si>
  <si>
    <t>0：明細単位　1：伝票単位　2：請求書単位
空白データを受け入れた場合は、仕入先の消費税計算（[仕入先]メニューの[消費税]ページで設定）が設定されます。</t>
    <rPh sb="37" eb="39">
      <t>シイレ</t>
    </rPh>
    <rPh sb="48" eb="50">
      <t>シイレ</t>
    </rPh>
    <phoneticPr fontId="53"/>
  </si>
  <si>
    <t>0：営業外債務　1：営業債務
この項目は、『債務奉行クラウド』をご利用の場合に受け入れできます。
空白データを受け入れた場合は、仕入先の伝票債務区分（[仕入先]メニューの[仕入]ページで設定）が設定されます。</t>
    <rPh sb="2" eb="4">
      <t>エイギョウ</t>
    </rPh>
    <rPh sb="4" eb="5">
      <t>ガイ</t>
    </rPh>
    <rPh sb="5" eb="7">
      <t>サイム</t>
    </rPh>
    <rPh sb="10" eb="12">
      <t>エイギョウ</t>
    </rPh>
    <rPh sb="12" eb="14">
      <t>サイム</t>
    </rPh>
    <rPh sb="64" eb="66">
      <t>シイレ</t>
    </rPh>
    <rPh sb="68" eb="70">
      <t>デンピョウ</t>
    </rPh>
    <rPh sb="70" eb="72">
      <t>サイム</t>
    </rPh>
    <rPh sb="72" eb="74">
      <t>クブン</t>
    </rPh>
    <rPh sb="76" eb="78">
      <t>シイレ</t>
    </rPh>
    <rPh sb="86" eb="88">
      <t>シイレ</t>
    </rPh>
    <phoneticPr fontId="53"/>
  </si>
  <si>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81" eb="83">
      <t>セイサン</t>
    </rPh>
    <rPh sb="86" eb="88">
      <t>シイレ</t>
    </rPh>
    <rPh sb="96" eb="98">
      <t>セイサン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</si>
  <si>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①担当者コードで設定された担当者の部門（[担当者]メニューの[基本]ページで設定）
②仕入先の購入主部門（[仕入先]メニューの[仕入]ページで設定）</t>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</si>
  <si>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t>
    <rPh sb="74" eb="76">
      <t>シイレ</t>
    </rPh>
    <rPh sb="78" eb="80">
      <t>コウニュウ</t>
    </rPh>
    <rPh sb="86" eb="88">
      <t>シイレ</t>
    </rPh>
    <rPh sb="96" eb="9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</si>
  <si>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t>
    <rPh sb="152" eb="154">
      <t>シイレ</t>
    </rPh>
    <rPh sb="156" eb="158">
      <t>コウニュウ</t>
    </rPh>
    <rPh sb="167" eb="169">
      <t>シイレ</t>
    </rPh>
    <rPh sb="177" eb="179">
      <t>シイレ</t>
    </rPh>
    <phoneticPr fontId="0"/>
  </si>
  <si>
    <t>３</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</si>
  <si>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t>
    <rPh sb="165" eb="167">
      <t>シイレ</t>
    </rPh>
    <rPh sb="175" eb="177">
      <t>シイレ</t>
    </rPh>
    <rPh sb="185" eb="187">
      <t>シイレ</t>
    </rPh>
    <phoneticPr fontId="53"/>
  </si>
  <si>
    <t>発注為替レート種別コード</t>
    <phoneticPr fontId="4"/>
  </si>
  <si>
    <t>４</t>
    <phoneticPr fontId="4"/>
  </si>
  <si>
    <t>英数カナ</t>
    <phoneticPr fontId="4"/>
  </si>
  <si>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空白データを受け入れた場合は、仕入先の為替レート種別（[仕入先]メニューの[仕入]ページで設定）が設定されます。</t>
    <rPh sb="180" eb="182">
      <t>シイレ</t>
    </rPh>
    <rPh sb="193" eb="195">
      <t>シイレ</t>
    </rPh>
    <rPh sb="203" eb="205">
      <t>シイレ</t>
    </rPh>
    <phoneticPr fontId="53"/>
  </si>
  <si>
    <t>発注為替レート</t>
    <phoneticPr fontId="4"/>
  </si>
  <si>
    <t>数字</t>
    <phoneticPr fontId="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</si>
  <si>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空白データを受け入れた場合は、「発注日付」と「為替レート種別コード」によって設定されます。</t>
    <rPh sb="191" eb="193">
      <t>ハッチュウ</t>
    </rPh>
    <phoneticPr fontId="4"/>
  </si>
  <si>
    <t>文字</t>
    <rPh sb="0" eb="2">
      <t>モジ</t>
    </rPh>
    <phoneticPr fontId="12"/>
  </si>
  <si>
    <t>0：敬称なし　1：敬称１   2：敬称２   3： 敬称３  4：敬称４　5：敬称５</t>
  </si>
  <si>
    <t>【発注伝票証憑】</t>
    <rPh sb="1" eb="3">
      <t>ハッチュウ</t>
    </rPh>
    <rPh sb="3" eb="5">
      <t>デンピョウ</t>
    </rPh>
    <rPh sb="5" eb="7">
      <t>ショウヒョウ</t>
    </rPh>
    <phoneticPr fontId="41"/>
  </si>
  <si>
    <t>　『蔵奉行クラウドｉ』の『Sシステム』または『蔵奉行Ｖ ERPクラウド』をご利用の場合に受け入れできます。</t>
  </si>
  <si>
    <t>「発注証憑No.１」と「発注証憑ファイルパス１」がどちらも指定されていない場合は、１つ目の発注証憑として受け入れられます。</t>
  </si>
  <si>
    <t>「発注証憑No.２」と「発注証憑ファイルパス２」がどちらも指定されていない場合は、２つ目の発注証憑として受け入れられます。</t>
  </si>
  <si>
    <t>「発注証憑No.３」と「発注証憑ファイルパス３」がどちらも指定されていない場合は、３つ目の発注証憑として受け入れられます。</t>
  </si>
  <si>
    <t>「発注証憑No.４」と「発注証憑ファイルパス４」がどちらも指定されていない場合は、４つ目の発注証憑として受け入れられます。</t>
  </si>
  <si>
    <t>【発注伝票明細情報】</t>
    <rPh sb="1" eb="3">
      <t>ハッチュウ</t>
    </rPh>
    <rPh sb="3" eb="5">
      <t>デンピョウ</t>
    </rPh>
    <rPh sb="5" eb="7">
      <t>メイサイ</t>
    </rPh>
    <rPh sb="7" eb="9">
      <t>ジョウホウ</t>
    </rPh>
    <phoneticPr fontId="41"/>
  </si>
  <si>
    <t>数字</t>
    <rPh sb="0" eb="2">
      <t>スウジ</t>
    </rPh>
    <phoneticPr fontId="38"/>
  </si>
  <si>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t>
    <rPh sb="90" eb="92">
      <t>シイレ</t>
    </rPh>
    <rPh sb="99" eb="101">
      <t>シイレ</t>
    </rPh>
    <rPh sb="193" eb="195">
      <t>シイレ</t>
    </rPh>
    <phoneticPr fontId="21"/>
  </si>
  <si>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t>
    <rPh sb="7" eb="9">
      <t>シイレ</t>
    </rPh>
    <rPh sb="16" eb="18">
      <t>シイレ</t>
    </rPh>
    <rPh sb="100" eb="102">
      <t>サイム</t>
    </rPh>
    <phoneticPr fontId="21"/>
  </si>
  <si>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t>
    <rPh sb="106" eb="108">
      <t>シイレ</t>
    </rPh>
    <rPh sb="115" eb="117">
      <t>シイレ</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</si>
  <si>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t>
    <rPh sb="106" eb="108">
      <t>シイレ</t>
    </rPh>
    <rPh sb="115" eb="117">
      <t>シイレ</t>
    </rPh>
    <phoneticPr fontId="12"/>
  </si>
  <si>
    <t>整数７桁　小数４桁　マイナスも可
この項目は、「仕入区分」が「0：仕入」「1：返品」「8：見出し」「9：その他」の場合に受け入れできます。</t>
    <rPh sb="24" eb="26">
      <t>シイレ</t>
    </rPh>
    <rPh sb="33" eb="35">
      <t>シイレ</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</si>
  <si>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</si>
  <si>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</si>
  <si>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</si>
  <si>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</si>
  <si>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t>
    <rPh sb="0" eb="2">
      <t>セイスウ</t>
    </rPh>
    <rPh sb="4" eb="5">
      <t>ケタ</t>
    </rPh>
    <rPh sb="6" eb="8">
      <t>ショウスウ</t>
    </rPh>
    <rPh sb="9" eb="10">
      <t>ケタ</t>
    </rPh>
    <rPh sb="72" eb="77">
      <t>ケイサンシキコウモク</t>
    </rPh>
    <rPh sb="122" eb="124">
      <t>ネビ</t>
    </rPh>
    <rPh sb="130" eb="131">
      <t>タ</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</si>
  <si>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t>
    <rPh sb="24" eb="26">
      <t>シイレ</t>
    </rPh>
    <rPh sb="33" eb="35">
      <t>シイレ</t>
    </rPh>
    <phoneticPr fontId="12"/>
  </si>
  <si>
    <t>この項目は、「仕入区分」が「0：仕入」「1：返品」「2：値引」「8：見出し」「9：その他」の場合に受け入れできます。
空白データを受け入れた場合は、商品の単位（[商品]メニューの[基本]ページで設定）が設定されます。</t>
    <rPh sb="7" eb="9">
      <t>シイレ</t>
    </rPh>
    <rPh sb="16" eb="18">
      <t>シイレ</t>
    </rPh>
    <rPh sb="77" eb="79">
      <t>タンイ</t>
    </rPh>
    <phoneticPr fontId="0"/>
  </si>
  <si>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</si>
  <si>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t>
    <rPh sb="17" eb="19">
      <t>シイレ</t>
    </rPh>
    <rPh sb="26" eb="28">
      <t>シイレ</t>
    </rPh>
    <rPh sb="56" eb="58">
      <t>バアイ</t>
    </rPh>
    <rPh sb="59" eb="60">
      <t>ウ</t>
    </rPh>
    <rPh sb="61" eb="62">
      <t>イ</t>
    </rPh>
    <rPh sb="155" eb="157">
      <t>シイレ</t>
    </rPh>
    <phoneticPr fontId="21"/>
  </si>
  <si>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rPh sb="55" eb="57">
      <t>バアイ</t>
    </rPh>
    <rPh sb="58" eb="59">
      <t>ウ</t>
    </rPh>
    <rPh sb="60" eb="61">
      <t>イ</t>
    </rPh>
    <rPh sb="105" eb="107">
      <t>ノウヒン</t>
    </rPh>
    <rPh sb="107" eb="109">
      <t>キジツ</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</si>
  <si>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t>
    <rPh sb="7" eb="9">
      <t>シイレ</t>
    </rPh>
    <rPh sb="16" eb="18">
      <t>シイレ</t>
    </rPh>
    <phoneticPr fontId="0"/>
  </si>
  <si>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t>
    <rPh sb="60" eb="62">
      <t>イガイ</t>
    </rPh>
    <rPh sb="63" eb="65">
      <t>バアイ</t>
    </rPh>
    <rPh sb="66" eb="67">
      <t>ウ</t>
    </rPh>
    <rPh sb="68" eb="69">
      <t>イ</t>
    </rPh>
    <phoneticPr fontId="0"/>
  </si>
  <si>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t>
    <rPh sb="28" eb="30">
      <t>シイレ</t>
    </rPh>
    <rPh sb="37" eb="39">
      <t>シイレ</t>
    </rPh>
    <rPh sb="60" eb="62">
      <t>バアイ</t>
    </rPh>
    <rPh sb="63" eb="64">
      <t>ウ</t>
    </rPh>
    <rPh sb="65" eb="66">
      <t>イ</t>
    </rPh>
    <phoneticPr fontId="0"/>
  </si>
  <si>
    <t>整数13桁　小数２桁　マイナスも可
形式は、表紙の「数量・金額の形式」参照
この項目は、「仕入区分」が「3：消費税」「4：摘要」「8：見出し」「10：付箋 」の場合は受け入れできません。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②「発注数量」、「発注単価」をもとに設定
※「商品」の「数量入力」（商品メニューの[基本]タブ）が「しない」場合は、単価（[単価]メニューで設定）が設定されます。</t>
    <rPh sb="45" eb="47">
      <t>シイレ</t>
    </rPh>
    <rPh sb="128" eb="130">
      <t>サイム</t>
    </rPh>
    <phoneticPr fontId="36"/>
  </si>
  <si>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空白データを受け入れた場合は、「発注金額」、「発注消費税率」をもとに設定されます。</t>
    <rPh sb="45" eb="47">
      <t>シイレ</t>
    </rPh>
    <rPh sb="75" eb="77">
      <t>バアイ</t>
    </rPh>
    <rPh sb="78" eb="79">
      <t>ウ</t>
    </rPh>
    <rPh sb="80" eb="81">
      <t>イ</t>
    </rPh>
    <phoneticPr fontId="36"/>
  </si>
  <si>
    <t>発注単価（国内）</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</si>
  <si>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空白データを受け入れた場合は、「単価」、「為替レート」をもとに設定されます。</t>
    <rPh sb="65" eb="67">
      <t>サイム</t>
    </rPh>
    <rPh sb="197" eb="199">
      <t>シイレ</t>
    </rPh>
    <rPh sb="206" eb="208">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</si>
  <si>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・「仕入区分」が「3：消費税」「4：摘要」「8：見出し」「10：付箋 」以外
空白データを受け入れた場合は、「金額」、「為替レート」をもとに設定されます。</t>
    <rPh sb="194" eb="196">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</si>
  <si>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t>
    <rPh sb="194" eb="196">
      <t>シイレ</t>
    </rPh>
    <phoneticPr fontId="4"/>
  </si>
  <si>
    <t>形式は、表紙の「日付の形式」参照
この項目は、「仕入区分」が「10：付箋」の場合は受け入れできません。
空白データを受け入れた場合は、商品によって、以下が設定されます。
商品が設定されている場合⇒「発注日付」に発注納品期日（[商品]メニューの[発注]ページで設定）を加えた日付
商品が設定されていない場合⇒「発注日付」</t>
    <phoneticPr fontId="4"/>
  </si>
  <si>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t>
    <rPh sb="49" eb="51">
      <t>シイレ</t>
    </rPh>
    <rPh sb="79" eb="81">
      <t>シイレ</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</si>
  <si>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t>
    <rPh sb="49" eb="51">
      <t>シイレ</t>
    </rPh>
    <rPh sb="79" eb="81">
      <t>シイレ</t>
    </rPh>
    <phoneticPr fontId="1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</si>
  <si>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t>
    <rPh sb="116" eb="118">
      <t>シイレ</t>
    </rPh>
    <rPh sb="146" eb="148">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</si>
  <si>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t>
    <rPh sb="153" eb="155">
      <t>シイレ</t>
    </rPh>
    <rPh sb="183" eb="185">
      <t>シイレ</t>
    </rPh>
    <phoneticPr fontId="0"/>
  </si>
  <si>
    <t>この項目は、「仕入区分」が「10：付箋」の場合は受け入れできません。</t>
    <rPh sb="7" eb="9">
      <t>シイレ</t>
    </rPh>
    <phoneticPr fontId="0"/>
  </si>
  <si>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</si>
  <si>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空白データを受け入れた場合は、「入数」の小数桁と商品の入数小数桁（[商品]メニューの[基本]ページで設定）の大きい方が設定されます。</t>
  </si>
  <si>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空白データを受け入れた場合は、「入数２」の小数桁と商品の入数２小数桁（[商品]メニューの[基本]ページで設定）の大きい方が設定されます。</t>
  </si>
  <si>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t>
    <rPh sb="73" eb="75">
      <t>ハコスウ</t>
    </rPh>
    <rPh sb="84" eb="86">
      <t>ハコスウ</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</si>
  <si>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t>
    <rPh sb="38" eb="43">
      <t>ケイサンシキコウモク</t>
    </rPh>
    <rPh sb="180" eb="185">
      <t>ケイサンシキコウモク</t>
    </rPh>
    <rPh sb="201" eb="203">
      <t>ショウスウ</t>
    </rPh>
    <rPh sb="203" eb="204">
      <t>ケタ</t>
    </rPh>
    <phoneticPr fontId="12"/>
  </si>
  <si>
    <t>０～４
この項目は、以下のすべての条件に該当する場合に受け入れできます。
・計算式項目２（[価格]メニューで設定）が「使用する」
・「仕入区分」が「0：仕入」「1：返品」「2：値引」「9：その他」
空白データを受け入れた場合は、「計算式項目２」の小数桁と商品の計算式項目２小数桁（[価格]メニューで設定）の大きい方が設定されます。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</si>
  <si>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・計算式項目３（[価格]メニューで設定）が「使用する」
・「仕入区分」が「0：仕入」「1：返品」「2：値引」「9：その他」
空白データを受け入れた場合は、「計算式項目３」の小数桁と商品の計算式項目３小数桁（[価格]メニューで設定）の大きい方が設定されます。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</si>
  <si>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・計算式項目４（[価格]メニューで設定）が「使用する」
・「仕入区分」が「0：仕入」「1：返品」「2：値引」「9：その他」
空白データを受け入れた場合は、「計算式項目４」の小数桁と商品の計算式項目４小数桁（[価格]メニューで設定）の大きい方が設定されます。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</si>
  <si>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この項目は、以下のすべての条件に該当する場合に受け入れできます。
・計算式項目５（[価格]メニューで設定）が「使用する」
・「仕入区分」が「0：仕入」「1：返品」「2：値引」「9：その他」
空白データを受け入れた場合は、「計算式項目５」の小数桁と商品の計算式項目５小数桁（[価格]メニューで設定）の大きい方が設定されます。</t>
    <rPh sb="38" eb="43">
      <t>ケイサンシキコウモク</t>
    </rPh>
    <rPh sb="115" eb="120">
      <t>ケイサンシキコウモク</t>
    </rPh>
    <rPh sb="136" eb="138">
      <t>ショウスウ</t>
    </rPh>
    <rPh sb="138" eb="139">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</si>
  <si>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t>
    <rPh sb="79" eb="81">
      <t>スウリョウ</t>
    </rPh>
    <rPh sb="90" eb="92">
      <t>スウリョウ</t>
    </rPh>
    <rPh sb="113" eb="115">
      <t>セッテイ</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</si>
  <si>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t>
  </si>
  <si>
    <t>【発注伝票在庫受払情報】</t>
    <phoneticPr fontId="41"/>
  </si>
  <si>
    <t>この項目は、以下のすべての条件に該当する場合に受け入れできます。
・「仕入区分」が「0：仕入」「1：返品」「9：その他」
・「商品」の「在庫管理」（[商品]メニューの[在庫]ページ）が「する」
※上記の条件は以下の在庫受払情報のすべての項目に当てはまります。
詳細は、欄外の【在庫受払がある明細の受け入れ】参照</t>
    <rPh sb="98" eb="100">
      <t>ジョウキ</t>
    </rPh>
    <rPh sb="101" eb="103">
      <t>ジョウケン</t>
    </rPh>
    <rPh sb="104" eb="106">
      <t>イカ</t>
    </rPh>
    <rPh sb="107" eb="109">
      <t>ザイコ</t>
    </rPh>
    <rPh sb="109" eb="111">
      <t>ウケハライ</t>
    </rPh>
    <rPh sb="111" eb="113">
      <t>ジョウホウ</t>
    </rPh>
    <rPh sb="118" eb="120">
      <t>コウモク</t>
    </rPh>
    <rPh sb="121" eb="122">
      <t>ア</t>
    </rPh>
    <rPh sb="138" eb="140">
      <t>ザイコ</t>
    </rPh>
    <rPh sb="140" eb="142">
      <t>ウケハライ</t>
    </rPh>
    <phoneticPr fontId="0"/>
  </si>
  <si>
    <t>形式は、表紙の「日付の形式」参照
空白データを受け入れた場合は、「納品期日」と同じ日付が設定されます。</t>
    <rPh sb="17" eb="19">
      <t>クウハク</t>
    </rPh>
    <rPh sb="23" eb="24">
      <t>ウ</t>
    </rPh>
    <rPh sb="25" eb="26">
      <t>イ</t>
    </rPh>
    <rPh sb="28" eb="30">
      <t>バアイ</t>
    </rPh>
    <rPh sb="33" eb="35">
      <t>ノウヒン</t>
    </rPh>
    <rPh sb="35" eb="37">
      <t>キジツ</t>
    </rPh>
    <rPh sb="39" eb="40">
      <t>オナ</t>
    </rPh>
    <rPh sb="41" eb="43">
      <t>ヒヅケ</t>
    </rPh>
    <rPh sb="44" eb="46">
      <t>セッテイ</t>
    </rPh>
    <phoneticPr fontId="12"/>
  </si>
  <si>
    <t>発注棚番No.</t>
    <rPh sb="2" eb="4">
      <t>タナバン</t>
    </rPh>
    <phoneticPr fontId="12"/>
  </si>
  <si>
    <t>桁数は、設定（メインメニュー右上にある[設定]アイコンから[運用設定]メニューの[在庫管理]ページ）によって異なります。
この項目は、以下のすべての条件に該当する場合に受け入れできます。
・棚番（メインメニュー右上にある[設定]アイコンから[運用設定]メニューの[在庫管理]ページで設定）が「使用する」
・「倉庫」に「その他」以外の倉庫を指定している
空白データを受け入れた場合は、「倉庫」に紐づく「その他」の「棚番」が設定されます。</t>
    <rPh sb="41" eb="43">
      <t>ザイコ</t>
    </rPh>
    <rPh sb="43" eb="45">
      <t>カンリ</t>
    </rPh>
    <rPh sb="95" eb="97">
      <t>タナバン</t>
    </rPh>
    <rPh sb="132" eb="134">
      <t>ザイコ</t>
    </rPh>
    <rPh sb="134" eb="136">
      <t>カンリ</t>
    </rPh>
    <rPh sb="154" eb="156">
      <t>ソウコ</t>
    </rPh>
    <rPh sb="161" eb="162">
      <t>タ</t>
    </rPh>
    <rPh sb="163" eb="165">
      <t>イガイ</t>
    </rPh>
    <rPh sb="166" eb="168">
      <t>ソウコ</t>
    </rPh>
    <rPh sb="169" eb="171">
      <t>シテイ</t>
    </rPh>
    <rPh sb="192" eb="194">
      <t>ソウコ</t>
    </rPh>
    <rPh sb="196" eb="197">
      <t>ヒモ</t>
    </rPh>
    <rPh sb="202" eb="203">
      <t>タ</t>
    </rPh>
    <rPh sb="206" eb="208">
      <t>タナバン</t>
    </rPh>
    <phoneticPr fontId="12"/>
  </si>
  <si>
    <r>
      <t xml:space="preserve">整数９桁　小数４桁　マイナスも可
</t>
    </r>
    <r>
      <rPr>
        <sz val="9"/>
        <color theme="1"/>
        <rFont val="メイリオ"/>
        <family val="3"/>
        <charset val="128"/>
      </rPr>
      <t xml:space="preserve">小数部分の桁数は、「数量小数桁」の設定によって異なります。
</t>
    </r>
    <r>
      <rPr>
        <sz val="9"/>
        <rFont val="メイリオ"/>
        <family val="3"/>
        <charset val="128"/>
      </rPr>
      <t xml:space="preserve">以下の場合、受入エラーとなります。
・明細情報の「数量」と符号が異なる「入荷内訳数量」を指定した場合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t>
    </r>
    <rPh sb="47" eb="49">
      <t>イカ</t>
    </rPh>
    <rPh sb="50" eb="52">
      <t>バアイ</t>
    </rPh>
    <rPh sb="53" eb="55">
      <t>ウケイレ</t>
    </rPh>
    <rPh sb="66" eb="68">
      <t>メイサイ</t>
    </rPh>
    <rPh sb="68" eb="70">
      <t>ジョウホウ</t>
    </rPh>
    <rPh sb="72" eb="74">
      <t>スウリョウ</t>
    </rPh>
    <rPh sb="76" eb="78">
      <t>フゴウ</t>
    </rPh>
    <rPh sb="79" eb="80">
      <t>コト</t>
    </rPh>
    <rPh sb="83" eb="85">
      <t>ニュウカ</t>
    </rPh>
    <rPh sb="85" eb="87">
      <t>ウチワケ</t>
    </rPh>
    <rPh sb="87" eb="89">
      <t>スウリョウ</t>
    </rPh>
    <rPh sb="91" eb="93">
      <t>シテイ</t>
    </rPh>
    <rPh sb="95" eb="97">
      <t>バアイ</t>
    </rPh>
    <rPh sb="118" eb="120">
      <t>ゴウケイ</t>
    </rPh>
    <rPh sb="121" eb="124">
      <t>フイッチ</t>
    </rPh>
    <rPh sb="125" eb="127">
      <t>バアイ</t>
    </rPh>
    <rPh sb="172" eb="174">
      <t>バアイ</t>
    </rPh>
    <rPh sb="178" eb="180">
      <t>メイサイ</t>
    </rPh>
    <rPh sb="180" eb="182">
      <t>ジョウホウ</t>
    </rPh>
    <rPh sb="185" eb="187">
      <t>スウリョウ</t>
    </rPh>
    <rPh sb="189" eb="191">
      <t>セッテイ</t>
    </rPh>
    <rPh sb="211" eb="213">
      <t>イジョウ</t>
    </rPh>
    <rPh sb="214" eb="216">
      <t>バアイ</t>
    </rPh>
    <rPh sb="219" eb="221">
      <t>ニュウカ</t>
    </rPh>
    <phoneticPr fontId="12"/>
  </si>
  <si>
    <t>文字</t>
    <rPh sb="0" eb="2">
      <t>モジ</t>
    </rPh>
    <phoneticPr fontId="4"/>
  </si>
  <si>
    <t>【発注伝票明細按分情報】</t>
    <phoneticPr fontId="41"/>
  </si>
  <si>
    <t>この項目は、「仕入区分」が「0：仕入」「1：返品」「2：値引」「3：消費税」「9：その他」の場合に受け入れできます。
詳細は、欄外の【明細按分がある明細の受け入れ】参照</t>
    <rPh sb="7" eb="9">
      <t>シイレ</t>
    </rPh>
    <rPh sb="16" eb="18">
      <t>シイレ</t>
    </rPh>
    <phoneticPr fontId="0"/>
  </si>
  <si>
    <t>桁数は、設定（メインメニュー右上にある[設定]アイコンから[運用設定]メニューの[基本]ページ）によって異なります。
この項目は、「仕入区分」が「0：仕入」「1：返品」「2：値引」「3：消費税」「9：その他」の場合に受け入れできます。
空白データを受け入れた場合は、「明細部門コード」が設定されます。</t>
    <rPh sb="66" eb="68">
      <t>シイレ</t>
    </rPh>
    <rPh sb="75" eb="77">
      <t>シイレ</t>
    </rPh>
    <phoneticPr fontId="12"/>
  </si>
  <si>
    <t>発注明細按分セグメント１コード</t>
    <phoneticPr fontId="4"/>
  </si>
  <si>
    <t>SD4021016</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</si>
  <si>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空白データを受け入れた場合は、セグメント連携のセグメント１（[仕入管理規程]メニュー[債務管理]ページで設定）に応じて、仕入先または商品の主セグメント１が設定されます。</t>
    <rPh sb="176" eb="178">
      <t>シイレ</t>
    </rPh>
    <rPh sb="185" eb="187">
      <t>シイレ</t>
    </rPh>
    <phoneticPr fontId="0"/>
  </si>
  <si>
    <t>発注明細按分セグメント２コード</t>
    <phoneticPr fontId="4"/>
  </si>
  <si>
    <t>SD4021017</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</si>
  <si>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空白データを受け入れた場合は、セグメント連携のセグメント２（[仕入管理規程]メニュー[債務管理]ページで設定）に応じて、仕入先または商品の主セグメント２が設定されます。</t>
    <rPh sb="176" eb="178">
      <t>シイレ</t>
    </rPh>
    <rPh sb="185" eb="187">
      <t>シイレ</t>
    </rPh>
    <phoneticPr fontId="0"/>
  </si>
  <si>
    <t>桁数は、設定（メインメニュー右上にある[設定]アイコンから[運用設定]メニューの[基本]ページ）によって異なります。
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空白データを受け入れた場合は、「明細プロジェクトコード」が設定されます。</t>
    <rPh sb="154" eb="156">
      <t>シイレ</t>
    </rPh>
    <rPh sb="163" eb="165">
      <t>シイレ</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</si>
  <si>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空白データを受け入れた場合は、「発注明細工程／工種コード」が設定されます。</t>
    <rPh sb="66" eb="71">
      <t>コウテイ</t>
    </rPh>
    <rPh sb="126" eb="128">
      <t>シイレ</t>
    </rPh>
    <rPh sb="135" eb="137">
      <t>シイレ</t>
    </rPh>
    <phoneticPr fontId="12"/>
  </si>
  <si>
    <t>桁数は、設定（メインメニュー右上にある[設定]アイコンから[運用設定]メニューの[基本]ページ）によって異なります。
この項目は、以下のすべての条件に該当する場合に受け入れできます。
・『債務奉行クラウド』をご利用の場合
・伝票区分が「0：債務計上」
・「仕入区分」が「0：仕入」「1：返品」「2：値引」「3：消費税」「9：その他」
空白データを受け入れた場合は、[債権連携]もしくは[債務連携]メニューで登録されている「商品」に紐づく「任意項目」が設定されます。</t>
  </si>
  <si>
    <t>0：標準　1：軽減
この項目は、「仕入区分」が「0：仕入」「1：返品」「2：値引」「3：消費税」「9：その他」の場合に受け入れできます。
課税の対象外の場合は受け入れできません。</t>
    <rPh sb="17" eb="19">
      <t>シイレ</t>
    </rPh>
    <rPh sb="26" eb="28">
      <t>シイレ</t>
    </rPh>
    <phoneticPr fontId="12"/>
  </si>
  <si>
    <t>10、8、5、3
この項目は、「仕入区分」が「0：仕入」「1：返品」「2：値引」「3：消費税」「9：その他」の場合に受け入れできます。
課税の対象外の場合は受け入れできません。
空白データを受け入れた場合は、「納品期日」によって設定されます。</t>
    <rPh sb="16" eb="18">
      <t>シイレ</t>
    </rPh>
    <rPh sb="25" eb="27">
      <t>シイレ</t>
    </rPh>
    <phoneticPr fontId="12"/>
  </si>
  <si>
    <t>この項目は、「仕入区分」が「0：仕入」「1：返品」「2：値引」「3：消費税」「9：その他」の場合に受け入れできます。
空白データを受け入れた場合は、「発注明細申告書計算区分コード」が設定されます。</t>
    <rPh sb="7" eb="9">
      <t>シイレ</t>
    </rPh>
    <rPh sb="16" eb="18">
      <t>シイレ</t>
    </rPh>
    <phoneticPr fontId="0"/>
  </si>
  <si>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</si>
  <si>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rPh sb="74" eb="76">
      <t>シイレ</t>
    </rPh>
    <rPh sb="83" eb="85">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</si>
  <si>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t>
    <rPh sb="62" eb="64">
      <t>サイム</t>
    </rPh>
    <rPh sb="194" eb="196">
      <t>シイレ</t>
    </rPh>
    <rPh sb="203" eb="205">
      <t>シイレ</t>
    </rPh>
    <phoneticPr fontId="36"/>
  </si>
  <si>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t>
    <rPh sb="62" eb="64">
      <t>サイム</t>
    </rPh>
    <rPh sb="194" eb="196">
      <t>シイレ</t>
    </rPh>
    <rPh sb="203" eb="205">
      <t>シイレ</t>
    </rPh>
    <phoneticPr fontId="36"/>
  </si>
  <si>
    <t>　『蔵奉行クラウド』をご利用の場合に受け入れできます。</t>
    <phoneticPr fontId="41"/>
  </si>
  <si>
    <t>【在庫受払がある明細の受け入れ】</t>
    <phoneticPr fontId="8"/>
  </si>
  <si>
    <t>　　在庫受払がある明細を受け入れる場合は、「明細」と「出荷内訳行番号」を以下のように設定します。</t>
    <rPh sb="2" eb="4">
      <t>ザイコ</t>
    </rPh>
    <rPh sb="4" eb="6">
      <t>ウケハライ</t>
    </rPh>
    <phoneticPr fontId="8"/>
  </si>
  <si>
    <t>　　　明細　数量100　</t>
    <rPh sb="6" eb="8">
      <t>スウリョウ</t>
    </rPh>
    <phoneticPr fontId="8"/>
  </si>
  <si>
    <t>　　　┗在庫内訳①　20</t>
    <rPh sb="4" eb="6">
      <t>ザイコ</t>
    </rPh>
    <rPh sb="6" eb="8">
      <t>ウチワケ</t>
    </rPh>
    <phoneticPr fontId="8"/>
  </si>
  <si>
    <t>　　　┗在庫内訳②　80</t>
    <rPh sb="4" eb="6">
      <t>ザイコ</t>
    </rPh>
    <rPh sb="6" eb="8">
      <t>ウチワケ</t>
    </rPh>
    <phoneticPr fontId="8"/>
  </si>
  <si>
    <t>　　１行目「明細」：１明細目、「出荷内訳行番号」：１（在庫内訳①）</t>
    <rPh sb="11" eb="13">
      <t>メイサイ</t>
    </rPh>
    <rPh sb="13" eb="14">
      <t>メ</t>
    </rPh>
    <rPh sb="27" eb="29">
      <t>ザイコ</t>
    </rPh>
    <rPh sb="29" eb="31">
      <t>ウチワケ</t>
    </rPh>
    <phoneticPr fontId="4"/>
  </si>
  <si>
    <t>　　２行目「明細」：１明細目、「出荷内訳行番号」：２（在庫内訳②）</t>
    <rPh sb="11" eb="13">
      <t>メイサイ</t>
    </rPh>
    <rPh sb="13" eb="14">
      <t>メ</t>
    </rPh>
    <rPh sb="27" eb="29">
      <t>ザイコ</t>
    </rPh>
    <rPh sb="29" eb="31">
      <t>ウチワケ</t>
    </rPh>
    <phoneticPr fontId="4"/>
  </si>
  <si>
    <t>【明細按分がある明細の受け入れ】</t>
    <phoneticPr fontId="8"/>
  </si>
  <si>
    <t>　　２行の明細を受け入れます。</t>
    <phoneticPr fontId="8"/>
  </si>
  <si>
    <t>売上伝票データ</t>
    <phoneticPr fontId="4"/>
  </si>
  <si>
    <t>受注伝票または出荷伝票（『蔵奉行クラウド』をご利用の場合）をリレーして受け入れできます。</t>
    <phoneticPr fontId="4"/>
  </si>
  <si>
    <t>詳細は、欄外の【受注伝票または出荷伝票をリレーして受け入れる場合】参照</t>
    <phoneticPr fontId="4"/>
  </si>
  <si>
    <t>SD4030000</t>
  </si>
  <si>
    <t>SD4030001</t>
  </si>
  <si>
    <t>売上日付</t>
    <rPh sb="0" eb="2">
      <t>ウリアゲ</t>
    </rPh>
    <rPh sb="2" eb="4">
      <t>ヒヅケ</t>
    </rPh>
    <phoneticPr fontId="33"/>
  </si>
  <si>
    <t>SD4030002</t>
  </si>
  <si>
    <t>請求日付</t>
    <rPh sb="0" eb="2">
      <t>セイキュウ</t>
    </rPh>
    <rPh sb="2" eb="4">
      <t>ヒヅケ</t>
    </rPh>
    <phoneticPr fontId="33"/>
  </si>
  <si>
    <t>SD4030003</t>
  </si>
  <si>
    <t>形式は、表紙の「日付の形式」参照
空白データを受け入れた場合は、「売上日付」と同じ日付が設定されます。</t>
    <rPh sb="33" eb="35">
      <t>ウリアゲ</t>
    </rPh>
    <rPh sb="35" eb="37">
      <t>ヒヅケ</t>
    </rPh>
    <rPh sb="39" eb="40">
      <t>オナ</t>
    </rPh>
    <rPh sb="41" eb="43">
      <t>ヒヅケ</t>
    </rPh>
    <phoneticPr fontId="2"/>
  </si>
  <si>
    <t>伝票No.</t>
    <rPh sb="0" eb="2">
      <t>デンピョウ</t>
    </rPh>
    <phoneticPr fontId="2"/>
  </si>
  <si>
    <t>SD4030004</t>
  </si>
  <si>
    <t>SD4030006</t>
  </si>
  <si>
    <t>SD4030007</t>
  </si>
  <si>
    <t>この項目は、得意先のスポット区分が「スポット得意先」の場合に受け入れできます。
空白データを受け入れた場合は、得意先の得意先名（[得意先]メニューで設定）が設定されます。
※リレー入力の場合で、空白データを受け入れた場合は、リレー元の値が設定されます。</t>
    <rPh sb="2" eb="4">
      <t>コウモク</t>
    </rPh>
    <rPh sb="6" eb="9">
      <t>トクイサキ</t>
    </rPh>
    <rPh sb="14" eb="16">
      <t>クブン</t>
    </rPh>
    <rPh sb="22" eb="24">
      <t>トクイ</t>
    </rPh>
    <rPh sb="24" eb="25">
      <t>サキ</t>
    </rPh>
    <rPh sb="27" eb="29">
      <t>バアイ</t>
    </rPh>
    <rPh sb="30" eb="31">
      <t>ウ</t>
    </rPh>
    <rPh sb="32" eb="33">
      <t>イ</t>
    </rPh>
    <rPh sb="40" eb="42">
      <t>クウハク</t>
    </rPh>
    <rPh sb="46" eb="47">
      <t>ウ</t>
    </rPh>
    <rPh sb="48" eb="49">
      <t>イ</t>
    </rPh>
    <rPh sb="51" eb="53">
      <t>バアイ</t>
    </rPh>
    <rPh sb="55" eb="57">
      <t>トクイ</t>
    </rPh>
    <rPh sb="57" eb="58">
      <t>サキ</t>
    </rPh>
    <rPh sb="59" eb="61">
      <t>トクイ</t>
    </rPh>
    <rPh sb="61" eb="62">
      <t>サキ</t>
    </rPh>
    <rPh sb="62" eb="63">
      <t>メイ</t>
    </rPh>
    <rPh sb="65" eb="67">
      <t>トクイ</t>
    </rPh>
    <rPh sb="67" eb="68">
      <t>サキ</t>
    </rPh>
    <rPh sb="78" eb="80">
      <t>セッテイ</t>
    </rPh>
    <phoneticPr fontId="45"/>
  </si>
  <si>
    <t>SD4030008</t>
  </si>
  <si>
    <t>この項目は、得意先のスポット区分が「スポット得意先」の場合に受け入れできます。
空白データを受け入れた場合は、得意先の事業所名（[得意先]メニューで設定）が設定されます。
※リレー入力の場合で、空白データを受け入れた場合は、リレー元の値が設定されます。</t>
    <rPh sb="6" eb="9">
      <t>トクイサキ</t>
    </rPh>
    <rPh sb="14" eb="16">
      <t>クブン</t>
    </rPh>
    <phoneticPr fontId="2"/>
  </si>
  <si>
    <t>得意先担当者</t>
  </si>
  <si>
    <t>SD4030009</t>
  </si>
  <si>
    <t>空白データを受け入れた場合は、得意先の担当者名（[得意先]メニューの[ご担当]ページで設定）が設定されます。
※リレー入力の場合で、空白データを受け入れた場合は、リレー元の値が設定されます。</t>
  </si>
  <si>
    <t>消費税計算</t>
    <rPh sb="0" eb="3">
      <t>ショウヒゼイ</t>
    </rPh>
    <rPh sb="3" eb="5">
      <t>ケイサン</t>
    </rPh>
    <phoneticPr fontId="2"/>
  </si>
  <si>
    <t>SD4030010</t>
  </si>
  <si>
    <t>0：明細単位　1：伝票単位　2：請求書単位
空白データを受け入れた場合は、得意先の消費税計算（[得意先]メニューの[消費税]ページで設定）が設定されます。
※リレー入力の場合で、空白データを受け入れた場合は、リレー元の値が設定されます。</t>
    <rPh sb="37" eb="39">
      <t>トクイ</t>
    </rPh>
    <rPh sb="48" eb="51">
      <t>トクイサキ</t>
    </rPh>
    <rPh sb="58" eb="61">
      <t>ショウヒゼイ</t>
    </rPh>
    <phoneticPr fontId="2"/>
  </si>
  <si>
    <t>SD4030044</t>
  </si>
  <si>
    <t>債権伝票No.</t>
    <rPh sb="0" eb="2">
      <t>サイケン</t>
    </rPh>
    <rPh sb="2" eb="4">
      <t>デンピョウ</t>
    </rPh>
    <phoneticPr fontId="2"/>
  </si>
  <si>
    <t>SD4030038</t>
  </si>
  <si>
    <t>債権伝票区分</t>
    <rPh sb="0" eb="2">
      <t>サイケン</t>
    </rPh>
    <rPh sb="2" eb="4">
      <t>デンピョウ</t>
    </rPh>
    <rPh sb="4" eb="6">
      <t>クブン</t>
    </rPh>
    <phoneticPr fontId="0"/>
  </si>
  <si>
    <t>SD4030058</t>
  </si>
  <si>
    <t>0：請求売上  1：前受請求  2：前受売上
この項目は、『債権奉行クラウド』をご利用の場合に受け入れできます。
空白データを受け入れた場合は、「0：請求売上」が設定されます。</t>
    <rPh sb="4" eb="6">
      <t>ウリアゲ</t>
    </rPh>
    <rPh sb="11" eb="12">
      <t>ウ</t>
    </rPh>
    <rPh sb="19" eb="20">
      <t>ウ</t>
    </rPh>
    <rPh sb="77" eb="79">
      <t>ウリアゲ</t>
    </rPh>
    <phoneticPr fontId="0"/>
  </si>
  <si>
    <t>SD4030011</t>
  </si>
  <si>
    <t>債権部門コード</t>
    <rPh sb="0" eb="2">
      <t>サイケン</t>
    </rPh>
    <rPh sb="2" eb="4">
      <t>ブモン</t>
    </rPh>
    <phoneticPr fontId="2"/>
  </si>
  <si>
    <t>SD4030040</t>
  </si>
  <si>
    <t>この項目は、「伝票区分」が「0：債権計上」の場合に受け入れできます。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rPh sb="22" eb="24">
      <t>バアイ</t>
    </rPh>
    <rPh sb="25" eb="26">
      <t>ウ</t>
    </rPh>
    <rPh sb="27" eb="28">
      <t>イ</t>
    </rPh>
    <rPh sb="109" eb="112">
      <t>トクイサキ</t>
    </rPh>
    <rPh sb="114" eb="116">
      <t>サイケン</t>
    </rPh>
    <rPh sb="116" eb="117">
      <t>シュ</t>
    </rPh>
    <rPh sb="117" eb="119">
      <t>ブモン</t>
    </rPh>
    <rPh sb="132" eb="134">
      <t>ハンバイ</t>
    </rPh>
    <rPh sb="143" eb="145">
      <t>セッテイ</t>
    </rPh>
    <phoneticPr fontId="2"/>
  </si>
  <si>
    <t>債権プロジェクトコード</t>
    <rPh sb="0" eb="2">
      <t>サイケン</t>
    </rPh>
    <phoneticPr fontId="2"/>
  </si>
  <si>
    <t>SD4030041</t>
  </si>
  <si>
    <t>この項目は、以下のすべての条件に該当する場合に受け入れできます。
・プロジェクト（メインメニュー右上にある[設定]アイコンから[運用設定]メニューの[基本]ページで設定）が「使用する」
・伝票区分が「債権計上」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rPh sb="180" eb="183">
      <t>トクイサキ</t>
    </rPh>
    <rPh sb="185" eb="187">
      <t>サイケン</t>
    </rPh>
    <rPh sb="187" eb="188">
      <t>シュ</t>
    </rPh>
    <rPh sb="207" eb="209">
      <t>ハンバイ</t>
    </rPh>
    <rPh sb="218" eb="220">
      <t>セッテイ</t>
    </rPh>
    <phoneticPr fontId="2"/>
  </si>
  <si>
    <t>債権工程／工種コード</t>
    <rPh sb="0" eb="2">
      <t>サイケン</t>
    </rPh>
    <phoneticPr fontId="2"/>
  </si>
  <si>
    <t>SD4030042</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</si>
  <si>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・売上伝票の伝票区分が「債権計上」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rPh sb="66" eb="71">
      <t>コウテイ</t>
    </rPh>
    <phoneticPr fontId="2"/>
  </si>
  <si>
    <t>SD4030057</t>
  </si>
  <si>
    <t>この項目は、『債権奉行クラウド』または『債務奉行クラウド』をご利用の場合に受け入れできます。
0：請求先　1：得意先
空白データを受け入れた場合は、得意先の債権計上時の売上先（[得意先]メニューの[請求]ページで設定）が設定されます。</t>
    <rPh sb="49" eb="52">
      <t>セイキュウサキ</t>
    </rPh>
    <rPh sb="55" eb="58">
      <t>トクイサキ</t>
    </rPh>
    <rPh sb="59" eb="61">
      <t>クウハク</t>
    </rPh>
    <rPh sb="65" eb="66">
      <t>ウ</t>
    </rPh>
    <rPh sb="67" eb="68">
      <t>イ</t>
    </rPh>
    <rPh sb="70" eb="72">
      <t>バアイ</t>
    </rPh>
    <rPh sb="99" eb="101">
      <t>セイキュウ</t>
    </rPh>
    <phoneticPr fontId="2"/>
  </si>
  <si>
    <t>SD4030060</t>
  </si>
  <si>
    <t>0：対象外　1：対象
空白データを受け入れた場合は、「1：対象」が設定されます。
「0：対象外」の場合は、債権伝票が作成されません。
条件設定「債権伝票を作成しない」のチェックがONの場合、「1：対象」を指定しても、債権伝票は作成されません。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53" eb="55">
      <t>サイケン</t>
    </rPh>
    <rPh sb="68" eb="72">
      <t>ジョウケンセッテイ</t>
    </rPh>
    <rPh sb="73" eb="77">
      <t>サイケンデン</t>
    </rPh>
    <rPh sb="78" eb="80">
      <t>サクセイ</t>
    </rPh>
    <rPh sb="93" eb="95">
      <t>バアイ</t>
    </rPh>
    <rPh sb="99" eb="101">
      <t>タイショウ</t>
    </rPh>
    <rPh sb="103" eb="105">
      <t>シテイ</t>
    </rPh>
    <rPh sb="109" eb="113">
      <t>サイケンデン</t>
    </rPh>
    <rPh sb="114" eb="116">
      <t>サクセイ</t>
    </rPh>
    <rPh sb="135" eb="137">
      <t>バアイ</t>
    </rPh>
    <rPh sb="143" eb="146">
      <t>タイショウガイ</t>
    </rPh>
    <rPh sb="148" eb="150">
      <t>シテイ</t>
    </rPh>
    <rPh sb="154" eb="158">
      <t>サイケンデン</t>
    </rPh>
    <rPh sb="159" eb="161">
      <t>サクセイ</t>
    </rPh>
    <phoneticPr fontId="2"/>
  </si>
  <si>
    <t>仕訳伝票作成対象</t>
    <rPh sb="0" eb="2">
      <t>シワケ</t>
    </rPh>
    <rPh sb="2" eb="4">
      <t>デン</t>
    </rPh>
    <rPh sb="4" eb="6">
      <t>サクセイ</t>
    </rPh>
    <rPh sb="6" eb="8">
      <t>タイショウ</t>
    </rPh>
    <phoneticPr fontId="0"/>
  </si>
  <si>
    <t>数字</t>
    <rPh sb="0" eb="2">
      <t>スウジ</t>
    </rPh>
    <phoneticPr fontId="28"/>
  </si>
  <si>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8"/>
  </si>
  <si>
    <t>SD4030064</t>
  </si>
  <si>
    <t>請求単位</t>
    <rPh sb="0" eb="2">
      <t>セイキュウ</t>
    </rPh>
    <rPh sb="2" eb="4">
      <t>タンイ</t>
    </rPh>
    <phoneticPr fontId="2"/>
  </si>
  <si>
    <t>SD4030012</t>
  </si>
  <si>
    <t>0：債権伝票　1：請求締め
空白データを受け入れた場合は、得意先の請求単位（[得意先]メニューの[請求]ページで設定）が設定されます。</t>
    <rPh sb="2" eb="4">
      <t>サイケン</t>
    </rPh>
    <rPh sb="4" eb="6">
      <t>デンピョウ</t>
    </rPh>
    <rPh sb="9" eb="11">
      <t>セイキュウ</t>
    </rPh>
    <rPh sb="11" eb="12">
      <t>ジ</t>
    </rPh>
    <phoneticPr fontId="0"/>
  </si>
  <si>
    <t>回収予定確定単位</t>
    <rPh sb="0" eb="2">
      <t>カイシュウ</t>
    </rPh>
    <rPh sb="2" eb="4">
      <t>ヨテイ</t>
    </rPh>
    <rPh sb="4" eb="6">
      <t>カクテイ</t>
    </rPh>
    <rPh sb="6" eb="8">
      <t>タンイ</t>
    </rPh>
    <phoneticPr fontId="2"/>
  </si>
  <si>
    <t>SD4030013</t>
  </si>
  <si>
    <t>0：債権伝票　1：請求締め
空白データを受け入れた場合は、得意先の回収予定確定単位（[得意先]メニューの[請求]ページで設定）が設定されます。</t>
  </si>
  <si>
    <t>請求No.</t>
  </si>
  <si>
    <t>SD4030014</t>
  </si>
  <si>
    <t>SD4030015</t>
  </si>
  <si>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
②得意先の売上主部門（[得意先]メニューの[販売]ページで設定）
※リレー入力の場合で、空白データを受け入れた場合は、リレー元の値が設定されます。</t>
    <phoneticPr fontId="4"/>
  </si>
  <si>
    <t>SD4030016</t>
  </si>
  <si>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
※リレー入力の場合で、空白データを受け入れた場合は、リレー元の値が設定されます。</t>
    <rPh sb="81" eb="84">
      <t>タントウシャ</t>
    </rPh>
    <rPh sb="96" eb="98">
      <t>ハンバイ</t>
    </rPh>
    <phoneticPr fontId="2"/>
  </si>
  <si>
    <t>SD4030017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</si>
  <si>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空白データを受け入れた場合は、得意先の売上主プロジェクトコード（[得意先]メニューの[販売]ページで設定）が設定されます。
※リレー入力の場合で、空白データを受け入れた場合は、リレー元の値が設定されます。</t>
  </si>
  <si>
    <t>SD4030018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</si>
  <si>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空白データを受け入れた場合は、得意先の売上主工程／工種（[得意先]メニューの[販売]ページで設定）が設定されます。
※リレー入力の場合で、空白データを受け入れた場合は、リレー元の値が設定されます。</t>
  </si>
  <si>
    <t>SD4030019</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</si>
  <si>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
※リレー入力の場合で、空白データを受け入れた場合は、リレー元の値が設定されます。</t>
    <rPh sb="165" eb="167">
      <t>トクイ</t>
    </rPh>
    <rPh sb="167" eb="168">
      <t>サキ</t>
    </rPh>
    <rPh sb="185" eb="187">
      <t>ハンバイ</t>
    </rPh>
    <phoneticPr fontId="36"/>
  </si>
  <si>
    <t>SD4030020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</si>
  <si>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</si>
  <si>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為替レート</t>
    <phoneticPr fontId="4"/>
  </si>
  <si>
    <t>SD4030021</t>
    <phoneticPr fontId="4"/>
  </si>
  <si>
    <t>整数6桁　小数9桁
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空白データを受け入れた場合は、「売上日付」と「為替レート種別コード」によって設定されます。
※リレー入力の場合で、空白データを受け入れた場合は、リレー元の値が設定されます。</t>
    <phoneticPr fontId="4"/>
  </si>
  <si>
    <t>SD4030022</t>
  </si>
  <si>
    <t>桁数は、設定（メインメニュー右上にある[設定]アイコンから[運用設定]メニューの[取引先管理]ページ）によって異なります。
※リレー入力の場合で、空白データを受け入れた場合は、リレー元の値が設定されます。</t>
    <rPh sb="41" eb="43">
      <t>トリヒキ</t>
    </rPh>
    <rPh sb="43" eb="44">
      <t>サキ</t>
    </rPh>
    <rPh sb="44" eb="46">
      <t>カンリ</t>
    </rPh>
    <phoneticPr fontId="2"/>
  </si>
  <si>
    <t>SD4030023</t>
  </si>
  <si>
    <t>空白データを受け入れた場合は、「直送先コード」で設定された直送先の直送先名([直送先]メニューの[基本]ページで設定)が設定されます。
※リレー入力の場合で、空白データを受け入れた場合は、リレー元の値が設定されます。</t>
  </si>
  <si>
    <t>SD4030024</t>
  </si>
  <si>
    <t>空白データを受け入れた場合は、「直送先コード」で設定された直送先の事業所名([直送先]メニューの[基本]ページで設定)が設定されます。
※リレー入力の場合で、空白データを受け入れた場合は、リレー元の値が設定されます。</t>
  </si>
  <si>
    <t>SD4030025</t>
  </si>
  <si>
    <t>空白データを受け入れた場合は、「直送先コード」で設定された直送先の部署([直送先]メニューの[基本]ページで設定)が設定されます。
※リレー入力の場合で、空白データを受け入れた場合は、リレー元の値が設定されます。</t>
  </si>
  <si>
    <t>SD4030026</t>
  </si>
  <si>
    <t>空白データを受け入れた場合は、「直送先コード」で設定された直送先の担当者名([直送先]メニューの[基本]ページで設定)が設定されます。
※リレー入力の場合で、空白データを受け入れた場合は、リレー元の値が設定されます。</t>
  </si>
  <si>
    <t>SD4030027</t>
  </si>
  <si>
    <t>0：敬称なし　1：敬称１   2：敬称２   3： 敬称３  4：敬称４　5：敬称５
空白データを受け入れた場合は、「直送先コード」で設定された直送先の敬称の設定([直送先]メニューの[基本]ページで設定)が設定されます。
※リレー入力の場合で、空白データを受け入れた場合は、リレー元の値が設定されます。</t>
  </si>
  <si>
    <t>SD4030028</t>
  </si>
  <si>
    <t>空白データを受け入れた場合は、「直送先コード」で設定された直送先の郵便番号([直送先]メニューの[基本]ページで設定)が設定されます。
※リレー入力の場合で、空白データを受け入れた場合は、リレー元の値が設定されます。</t>
  </si>
  <si>
    <t>SD4030029</t>
  </si>
  <si>
    <t>空白データを受け入れた場合は、「直送先コード」で設定された直送先の都道府県([直送先]メニューの[基本]ページで設定)が設定されます。
※リレー入力の場合で、空白データを受け入れた場合は、リレー元の値が設定されます。</t>
  </si>
  <si>
    <t>SD4030030</t>
  </si>
  <si>
    <t>空白データを受け入れた場合は、「直送先コード」で設定された直送先の市区町村([直送先]メニューの[基本]ページで設定)が設定されます。
※リレー入力の場合で、空白データを受け入れた場合は、リレー元の値が設定されます。</t>
  </si>
  <si>
    <t>SD4030031</t>
  </si>
  <si>
    <t>空白データを受け入れた場合は、「直送先コード」で設定された直送先の番地([直送先]メニューの[基本]ページで設定)が設定されます。
※リレー入力の場合で、空白データを受け入れた場合は、リレー元の値が設定されます。</t>
  </si>
  <si>
    <t>SD4030032</t>
  </si>
  <si>
    <t>空白データを受け入れた場合は、「直送先コード」で設定された直送先の送付先ビル等([直送先]メニューの[基本]ページで設定)が設定されます。
※リレー入力の場合で、空白データを受け入れた場合は、リレー元の値が設定されます。</t>
  </si>
  <si>
    <t>SD4030033</t>
  </si>
  <si>
    <t>空白データを受け入れた場合は、「直送先コード」で設定された直送先の電話番号([直送先]メニューの[基本]ページで設定)が設定されます。
※リレー入力の場合で、空白データを受け入れた場合は、リレー元の値が設定されます。</t>
  </si>
  <si>
    <t>送付先FAX番号</t>
  </si>
  <si>
    <t>SD4030034</t>
  </si>
  <si>
    <t>空白データを受け入れた場合は、「直送先コード」で設定された直送先のFAX番号([直送先]メニューの[基本]ページで設定)が設定されます。
※リレー入力の場合で、空白データを受け入れた場合は、リレー元の値が設定されます。</t>
  </si>
  <si>
    <t>SD4030035</t>
  </si>
  <si>
    <t>SD4030036</t>
  </si>
  <si>
    <t>SD4030037</t>
  </si>
  <si>
    <t>※リレー入力の場合で、空白データを受け入れた場合は、リレー元の値が設定されます。</t>
  </si>
  <si>
    <t>英数カナ</t>
    <rPh sb="0" eb="2">
      <t>エイスウ</t>
    </rPh>
    <phoneticPr fontId="44"/>
  </si>
  <si>
    <t>【回収予定／入金伝票】</t>
    <rPh sb="1" eb="3">
      <t>カイシュウ</t>
    </rPh>
    <rPh sb="3" eb="5">
      <t>ヨテイ</t>
    </rPh>
    <rPh sb="6" eb="8">
      <t>ニュウキン</t>
    </rPh>
    <rPh sb="8" eb="10">
      <t>デンピョウ</t>
    </rPh>
    <phoneticPr fontId="41"/>
  </si>
  <si>
    <t>　この項目は、以下のいずれかの条件に該当する場合に受け入れできます。</t>
    <phoneticPr fontId="41"/>
  </si>
  <si>
    <t>　・伝票区分が「0：債権計上」かつ「回収予定確定単位」が「0：債権伝票」</t>
    <phoneticPr fontId="41"/>
  </si>
  <si>
    <t>　　⇒回収方法コードと回収予定の項目を受け入れます。</t>
    <rPh sb="11" eb="13">
      <t>カイシュウ</t>
    </rPh>
    <rPh sb="13" eb="15">
      <t>ヨテイ</t>
    </rPh>
    <rPh sb="16" eb="18">
      <t>コウモク</t>
    </rPh>
    <phoneticPr fontId="41"/>
  </si>
  <si>
    <t>　・伝票区分が「１：即時入金」</t>
    <phoneticPr fontId="41"/>
  </si>
  <si>
    <t>　　⇒回収方法コードと入金伝票の項目を受け入れます。</t>
    <rPh sb="16" eb="18">
      <t>コウモク</t>
    </rPh>
    <phoneticPr fontId="41"/>
  </si>
  <si>
    <t>　空白データを受け入れた場合は、「請求日付」、「金額」、請求先の回収条件（[得意先]メニューの[請求]ページで設定）をもとに設定されます。</t>
    <phoneticPr fontId="41"/>
  </si>
  <si>
    <t>回収予定１／入金伝票１</t>
    <rPh sb="0" eb="2">
      <t>カイシュウ</t>
    </rPh>
    <rPh sb="2" eb="4">
      <t>ヨテイ</t>
    </rPh>
    <rPh sb="6" eb="8">
      <t>ニュウキン</t>
    </rPh>
    <rPh sb="8" eb="10">
      <t>デンピョウ</t>
    </rPh>
    <phoneticPr fontId="2"/>
  </si>
  <si>
    <t>回収方法１コード</t>
    <rPh sb="0" eb="2">
      <t>カイシュウ</t>
    </rPh>
    <rPh sb="2" eb="4">
      <t>ホウホウ</t>
    </rPh>
    <phoneticPr fontId="2"/>
  </si>
  <si>
    <t>SD4030601</t>
  </si>
  <si>
    <t>桁数は、設定（メインメニュー右上にある[設定]アイコンから[運用設定]メニューの[債権管理]ページ）によって異なります。
【必須になる条件】
「回収予定１」または「入金伝票１」を受け入れる場合</t>
    <rPh sb="41" eb="43">
      <t>サイケン</t>
    </rPh>
    <rPh sb="43" eb="45">
      <t>カンリ</t>
    </rPh>
    <rPh sb="82" eb="84">
      <t>ニュウキン</t>
    </rPh>
    <rPh sb="84" eb="86">
      <t>デンピョウ</t>
    </rPh>
    <phoneticPr fontId="2"/>
  </si>
  <si>
    <t>回収予定１</t>
    <rPh sb="0" eb="2">
      <t>カイシュウ</t>
    </rPh>
    <rPh sb="2" eb="4">
      <t>ヨテイ</t>
    </rPh>
    <phoneticPr fontId="2"/>
  </si>
  <si>
    <t>回収予定日１</t>
    <rPh sb="0" eb="2">
      <t>カイシュウ</t>
    </rPh>
    <rPh sb="2" eb="4">
      <t>ヨテイ</t>
    </rPh>
    <rPh sb="4" eb="5">
      <t>ビ</t>
    </rPh>
    <phoneticPr fontId="2"/>
  </si>
  <si>
    <t>SD4030602</t>
  </si>
  <si>
    <t>形式は、表紙の「日付の形式」参照
【必須になる条件】
　「回収予定１」を受け入れる場合</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</si>
  <si>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・伝票区分が「0：債権計上」
・回収予定確定単位が「0：債権伝票」
空白データを受け入れた場合は、金額と請求先の回収条件（[得意先]メニューの[請求]ページで設定）をもとに設定されます。
【必須になる条件】
回収予定１を受け入れる場合は「回収方法１コード」、「回収予定日１」、「回収予定額１」が必須項目です。</t>
    <rPh sb="340" eb="342">
      <t>カイシュウ</t>
    </rPh>
    <phoneticPr fontId="4"/>
  </si>
  <si>
    <t>振込専用口座番号１</t>
    <rPh sb="0" eb="2">
      <t>フリコミ</t>
    </rPh>
    <rPh sb="2" eb="4">
      <t>センヨウ</t>
    </rPh>
    <rPh sb="4" eb="6">
      <t>コウザ</t>
    </rPh>
    <rPh sb="6" eb="8">
      <t>バンゴウ</t>
    </rPh>
    <phoneticPr fontId="2"/>
  </si>
  <si>
    <t>SD4030604</t>
  </si>
  <si>
    <t>この項目は、「回収方法１」の回収種別が「0：銀行振込」の場合に受け入れできます。
空白データを受け入れた場合は、請求先の優先振込専用口座番号（[得意先]メニューの[入金]ページで設定）が設定されます。</t>
    <rPh sb="2" eb="4">
      <t>コウモク</t>
    </rPh>
    <rPh sb="28" eb="30">
      <t>バアイ</t>
    </rPh>
    <rPh sb="31" eb="32">
      <t>ウ</t>
    </rPh>
    <rPh sb="33" eb="34">
      <t>イ</t>
    </rPh>
    <phoneticPr fontId="2"/>
  </si>
  <si>
    <t>振込依頼人名カナ１</t>
    <rPh sb="0" eb="2">
      <t>フリコミ</t>
    </rPh>
    <rPh sb="2" eb="5">
      <t>イライニン</t>
    </rPh>
    <rPh sb="5" eb="6">
      <t>メイ</t>
    </rPh>
    <phoneticPr fontId="2"/>
  </si>
  <si>
    <t>SD4030605</t>
  </si>
  <si>
    <t>48</t>
  </si>
  <si>
    <t>この項目は、「回収方法１」の回収種別が「0：銀行振込」の場合に受け入れできます。</t>
  </si>
  <si>
    <t>入金伝票１</t>
    <rPh sb="0" eb="2">
      <t>ニュウキン</t>
    </rPh>
    <rPh sb="2" eb="4">
      <t>デンピョウ</t>
    </rPh>
    <phoneticPr fontId="2"/>
  </si>
  <si>
    <t>SD4030606</t>
    <phoneticPr fontId="4"/>
  </si>
  <si>
    <t>整数13桁　小数２桁  マイナスも可
形式は、表紙の「数量・金額の形式」参照
この項目は、伝票区分が「1：即時入金」の場合に受け入れできます。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空白データを受け入れた場合は、金額と請求先の回収条件（[得意先]メニューの[請求]ページで設定）をもとに設定されます。
【必須になる条件】
入金伝票１を受け入れる場合は「回収方法１コード」、「入金額１」が必須項目です。</t>
    <phoneticPr fontId="4"/>
  </si>
  <si>
    <t>入金伝票No.１</t>
    <rPh sb="0" eb="2">
      <t>ニュウキン</t>
    </rPh>
    <rPh sb="2" eb="4">
      <t>デンピョウ</t>
    </rPh>
    <phoneticPr fontId="2"/>
  </si>
  <si>
    <t>SD4030607</t>
  </si>
  <si>
    <t>入金先１コード</t>
    <rPh sb="0" eb="2">
      <t>ニュウキン</t>
    </rPh>
    <rPh sb="2" eb="3">
      <t>サキ</t>
    </rPh>
    <phoneticPr fontId="0"/>
  </si>
  <si>
    <t>SD4030612</t>
  </si>
  <si>
    <t>この項目は、以下のすべての条件に該当する場合に受け入れできます。
・『債権奉行クラウド』または『債務奉行クラウド』をご利用の場合
・売上伝票の伝票区分が「即時入金」
項目名、桁数は、設定（メインメニュー右上にある[設定]アイコンから[運用設定]メニューの[基本]ページ）によって異なります。
空白データを受け入れた場合は、ヘッダー情報の得意先が受け入れられます。</t>
    <rPh sb="165" eb="167">
      <t>ジョウホウ</t>
    </rPh>
    <rPh sb="168" eb="171">
      <t>トクイサキ</t>
    </rPh>
    <rPh sb="172" eb="173">
      <t>ウ</t>
    </rPh>
    <rPh sb="174" eb="175">
      <t>イ</t>
    </rPh>
    <phoneticPr fontId="0"/>
  </si>
  <si>
    <t>入金部門１コード</t>
    <rPh sb="0" eb="2">
      <t>ニュウキン</t>
    </rPh>
    <rPh sb="2" eb="4">
      <t>ブモン</t>
    </rPh>
    <phoneticPr fontId="2"/>
  </si>
  <si>
    <t>SD4030608</t>
  </si>
  <si>
    <t>桁数は、設定（メインメニュー右上にある[設定]アイコンから[運用設定]メニューの[基本]ページ）によって異なります。
空白データを受け入れた場合は、「回収方法１」の「入金部門」によって設定されます。</t>
    <rPh sb="85" eb="87">
      <t>ブモン</t>
    </rPh>
    <phoneticPr fontId="2"/>
  </si>
  <si>
    <t>入金セグメント１（入金１）コード</t>
    <rPh sb="0" eb="2">
      <t>ニュウキン</t>
    </rPh>
    <rPh sb="9" eb="11">
      <t>ニュウキン</t>
    </rPh>
    <phoneticPr fontId="2"/>
  </si>
  <si>
    <t>SD4034081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</si>
  <si>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空白データを受け入れた場合は、「回収方法１」の「入金セグメント１」によって設定されます。</t>
    <phoneticPr fontId="4"/>
  </si>
  <si>
    <t>入金セグメント２（入金１）コード</t>
    <rPh sb="0" eb="2">
      <t>ニュウキン</t>
    </rPh>
    <rPh sb="9" eb="11">
      <t>ニュウキン</t>
    </rPh>
    <phoneticPr fontId="2"/>
  </si>
  <si>
    <t>SD4034082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</si>
  <si>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空白データを受け入れた場合は、「回収方法１」の「入金セグメント２」によって設定されます。</t>
    <phoneticPr fontId="4"/>
  </si>
  <si>
    <t>入金プロジェクト１コード</t>
    <rPh sb="0" eb="2">
      <t>ニュウキン</t>
    </rPh>
    <phoneticPr fontId="2"/>
  </si>
  <si>
    <t>SD4030609</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</si>
  <si>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空白データを受け入れた場合は、「回収方法１」の「入金プロジェクト」によって設定されます。</t>
    <phoneticPr fontId="4"/>
  </si>
  <si>
    <t>入金工程／工種１コード</t>
    <rPh sb="0" eb="2">
      <t>ニュウキン</t>
    </rPh>
    <phoneticPr fontId="2"/>
  </si>
  <si>
    <t>この項目は、以下のすべての条件に該当する場合に受け入れできます。
・『債務奉行クラウド』または『債権奉行クラウド』をご利用の場合
 ・プロジェクト（メインメニュー右上にある[設定]アイコンから[運用設定]メニューの[基本]ページで設定）が「使用する」
 ・売上伝票の伝票区分が「即時入金」
桁数は、設定（メインメニュー右上にある[設定]アイコンから[運用設定]メニューの[基本]ページ）によって異なります。
空白データを受け入れた場合は、「回収方法１」の「入金工程／工種」の設定により受け入れされます。</t>
    <phoneticPr fontId="4"/>
  </si>
  <si>
    <t>1～20</t>
  </si>
  <si>
    <t>この項目は、以下のすべての条件に該当する場合に受け入れできます。
・伝票区分が「1：即時入金」
・回収方法１の回収種別が「2：ファクタリング」
空白データを受け入れた場合は、回収方法１のファクタリング会社（[回収方法]メニューで設定）が設定されます。
【必須になる条件】
回収方法１のファクタリング会社が未設定で、入金伝票１を受け入れる場合は必須となります。
この項目は、『債権奉行クラウド』または『債務奉行クラウド』をご利用の場合に受け入れできます。</t>
    <rPh sb="100" eb="102">
      <t>ガイシャ</t>
    </rPh>
    <rPh sb="149" eb="151">
      <t>ガイシャ</t>
    </rPh>
    <phoneticPr fontId="36"/>
  </si>
  <si>
    <t>この項目は、以下のすべての条件に該当する場合に受け入れできます。
・伝票区分が「1：即時入金」
・回収方法１の回収種別が「1：電子記録債権」「2：ファクタリング」「3：手形」「4：期日現金」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</si>
  <si>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・回収方法１の回収種別が「1：電子記録債権」「2：ファクタリング」「3：手形」「4：期日現金」
形式は、表紙の「日付の形式」参照
この項目は、『債権奉行クラウド』または『債務奉行クラウド』をご利用の場合に受け入れできます。</t>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</si>
  <si>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・伝票区分が「1：即時入金」
・回収方法１の回収種別が「0：銀行振込」「1：電子記録債権」「2：ファクタリング」「3：手形」「4：期日現金」
この項目は、『債権奉行クラウド』または『債務奉行クラウド』をご利用の場合に受け入れできます。</t>
    <rPh sb="63" eb="65">
      <t>ギンコウ</t>
    </rPh>
    <rPh sb="65" eb="67">
      <t>フリコミ</t>
    </rPh>
    <rPh sb="71" eb="73">
      <t>デンシ</t>
    </rPh>
    <rPh sb="73" eb="75">
      <t>キロク</t>
    </rPh>
    <rPh sb="75" eb="77">
      <t>サイケン</t>
    </rPh>
    <rPh sb="92" eb="94">
      <t>テガタ</t>
    </rPh>
    <rPh sb="98" eb="100">
      <t>キジツ</t>
    </rPh>
    <rPh sb="100" eb="102">
      <t>ゲンキン</t>
    </rPh>
    <phoneticPr fontId="36"/>
  </si>
  <si>
    <t>法人口座１コード</t>
    <rPh sb="0" eb="2">
      <t>ホウジン</t>
    </rPh>
    <rPh sb="2" eb="4">
      <t>コウザ</t>
    </rPh>
    <phoneticPr fontId="2"/>
  </si>
  <si>
    <t>SD4030611</t>
  </si>
  <si>
    <t>この項目は、「回収方法１」の回収種別が「0：銀行振込」の場合に受け入れできます。
空白データを受け入れた場合は、「回収方法１」の法人口座が設定されます。
【必須になる条件】
　「回収方法１」の法人口座が未設定の場合</t>
    <rPh sb="80" eb="82">
      <t>バアイ</t>
    </rPh>
    <phoneticPr fontId="2"/>
  </si>
  <si>
    <t>回収予定２／入金伝票２</t>
    <rPh sb="0" eb="2">
      <t>カイシュウ</t>
    </rPh>
    <rPh sb="2" eb="4">
      <t>ヨテイ</t>
    </rPh>
    <rPh sb="6" eb="8">
      <t>ニュウキン</t>
    </rPh>
    <rPh sb="8" eb="10">
      <t>デンピョウ</t>
    </rPh>
    <phoneticPr fontId="2"/>
  </si>
  <si>
    <t>回収方法２コード</t>
    <rPh sb="0" eb="2">
      <t>カイシュウ</t>
    </rPh>
    <rPh sb="2" eb="4">
      <t>ホウホウ</t>
    </rPh>
    <phoneticPr fontId="2"/>
  </si>
  <si>
    <t>SD4030621</t>
  </si>
  <si>
    <t>設定内容は、「回収予定１／入金伝票１」と同様です。</t>
  </si>
  <si>
    <t>回収予定２</t>
    <rPh sb="0" eb="2">
      <t>カイシュウ</t>
    </rPh>
    <rPh sb="2" eb="4">
      <t>ヨテイ</t>
    </rPh>
    <phoneticPr fontId="2"/>
  </si>
  <si>
    <t>回収予定日２</t>
    <rPh sb="0" eb="2">
      <t>カイシュウ</t>
    </rPh>
    <rPh sb="2" eb="4">
      <t>ヨテイ</t>
    </rPh>
    <rPh sb="4" eb="5">
      <t>ビ</t>
    </rPh>
    <phoneticPr fontId="2"/>
  </si>
  <si>
    <t>SD4030622</t>
  </si>
  <si>
    <t>SD4030623</t>
    <phoneticPr fontId="4"/>
  </si>
  <si>
    <t>振込専用口座番号２</t>
    <rPh sb="0" eb="2">
      <t>フリコミ</t>
    </rPh>
    <rPh sb="2" eb="4">
      <t>センヨウ</t>
    </rPh>
    <rPh sb="4" eb="6">
      <t>コウザ</t>
    </rPh>
    <rPh sb="6" eb="8">
      <t>バンゴウ</t>
    </rPh>
    <phoneticPr fontId="2"/>
  </si>
  <si>
    <t>SD4030624</t>
  </si>
  <si>
    <t>振込依頼人名カナ２</t>
    <rPh sb="0" eb="2">
      <t>フリコミ</t>
    </rPh>
    <rPh sb="2" eb="5">
      <t>イライニン</t>
    </rPh>
    <rPh sb="5" eb="6">
      <t>メイ</t>
    </rPh>
    <phoneticPr fontId="2"/>
  </si>
  <si>
    <t>SD4030625</t>
  </si>
  <si>
    <t>入金伝票２</t>
    <rPh sb="0" eb="2">
      <t>ニュウキン</t>
    </rPh>
    <rPh sb="2" eb="4">
      <t>デンピョウ</t>
    </rPh>
    <phoneticPr fontId="2"/>
  </si>
  <si>
    <t>入金伝票No.２</t>
    <rPh sb="0" eb="2">
      <t>ニュウキン</t>
    </rPh>
    <rPh sb="2" eb="4">
      <t>デンピョウ</t>
    </rPh>
    <phoneticPr fontId="2"/>
  </si>
  <si>
    <t>SD4030627</t>
  </si>
  <si>
    <t>入金先２コード</t>
  </si>
  <si>
    <t>SD4030632</t>
  </si>
  <si>
    <t>入金部門２コード</t>
    <rPh sb="0" eb="2">
      <t>ニュウキン</t>
    </rPh>
    <rPh sb="2" eb="4">
      <t>ブモン</t>
    </rPh>
    <phoneticPr fontId="2"/>
  </si>
  <si>
    <t>SD4030628</t>
  </si>
  <si>
    <t>入金セグメント１（入金２）コード</t>
    <rPh sb="0" eb="2">
      <t>ニュウキン</t>
    </rPh>
    <rPh sb="9" eb="11">
      <t>ニュウキン</t>
    </rPh>
    <phoneticPr fontId="2"/>
  </si>
  <si>
    <t>SD4034083</t>
    <phoneticPr fontId="4"/>
  </si>
  <si>
    <t>入金セグメント２（入金２）コード</t>
    <rPh sb="0" eb="2">
      <t>ニュウキン</t>
    </rPh>
    <rPh sb="9" eb="11">
      <t>ニュウキン</t>
    </rPh>
    <phoneticPr fontId="2"/>
  </si>
  <si>
    <t>SD4034084</t>
    <phoneticPr fontId="4"/>
  </si>
  <si>
    <t>入金プロジェクト２コード</t>
    <rPh sb="0" eb="2">
      <t>ニュウキン</t>
    </rPh>
    <phoneticPr fontId="2"/>
  </si>
  <si>
    <t>SD4030629</t>
  </si>
  <si>
    <t>入金工程／工種２コード</t>
    <rPh sb="0" eb="2">
      <t>ニュウキン</t>
    </rPh>
    <phoneticPr fontId="2"/>
  </si>
  <si>
    <t>法人口座２コード</t>
    <rPh sb="0" eb="2">
      <t>ホウジン</t>
    </rPh>
    <rPh sb="2" eb="4">
      <t>コウザ</t>
    </rPh>
    <phoneticPr fontId="2"/>
  </si>
  <si>
    <t>SD4030631</t>
  </si>
  <si>
    <t>回収予定３／入金伝票３</t>
    <rPh sb="0" eb="2">
      <t>カイシュウ</t>
    </rPh>
    <rPh sb="2" eb="4">
      <t>ヨテイ</t>
    </rPh>
    <rPh sb="6" eb="8">
      <t>ニュウキン</t>
    </rPh>
    <rPh sb="8" eb="10">
      <t>デンピョウ</t>
    </rPh>
    <phoneticPr fontId="2"/>
  </si>
  <si>
    <t>回収方法３コード</t>
    <rPh sb="0" eb="2">
      <t>カイシュウ</t>
    </rPh>
    <rPh sb="2" eb="4">
      <t>ホウホウ</t>
    </rPh>
    <phoneticPr fontId="2"/>
  </si>
  <si>
    <t>SD4030641</t>
  </si>
  <si>
    <t>回収予定３</t>
    <rPh sb="0" eb="2">
      <t>カイシュウ</t>
    </rPh>
    <rPh sb="2" eb="4">
      <t>ヨテイ</t>
    </rPh>
    <phoneticPr fontId="2"/>
  </si>
  <si>
    <t>回収予定日３</t>
    <rPh sb="0" eb="2">
      <t>カイシュウ</t>
    </rPh>
    <rPh sb="2" eb="4">
      <t>ヨテイ</t>
    </rPh>
    <rPh sb="4" eb="5">
      <t>ビ</t>
    </rPh>
    <phoneticPr fontId="2"/>
  </si>
  <si>
    <t>SD4030642</t>
  </si>
  <si>
    <t>振込専用口座番号３</t>
    <rPh sb="0" eb="2">
      <t>フリコミ</t>
    </rPh>
    <rPh sb="2" eb="4">
      <t>センヨウ</t>
    </rPh>
    <rPh sb="4" eb="6">
      <t>コウザ</t>
    </rPh>
    <rPh sb="6" eb="8">
      <t>バンゴウ</t>
    </rPh>
    <phoneticPr fontId="2"/>
  </si>
  <si>
    <t>SD4030644</t>
  </si>
  <si>
    <t>振込依頼人名カナ３</t>
    <rPh sb="0" eb="2">
      <t>フリコミ</t>
    </rPh>
    <rPh sb="2" eb="5">
      <t>イライニン</t>
    </rPh>
    <rPh sb="5" eb="6">
      <t>メイ</t>
    </rPh>
    <phoneticPr fontId="2"/>
  </si>
  <si>
    <t>SD4030645</t>
  </si>
  <si>
    <t>入金伝票３</t>
    <rPh sb="0" eb="2">
      <t>ニュウキン</t>
    </rPh>
    <rPh sb="2" eb="4">
      <t>デンピョウ</t>
    </rPh>
    <phoneticPr fontId="2"/>
  </si>
  <si>
    <t>入金伝票No.３</t>
    <rPh sb="0" eb="2">
      <t>ニュウキン</t>
    </rPh>
    <rPh sb="2" eb="4">
      <t>デンピョウ</t>
    </rPh>
    <phoneticPr fontId="2"/>
  </si>
  <si>
    <t>SD4030647</t>
  </si>
  <si>
    <t>SD4030652</t>
  </si>
  <si>
    <t>入金部門３コード</t>
    <rPh sb="0" eb="2">
      <t>ニュウキン</t>
    </rPh>
    <rPh sb="2" eb="4">
      <t>ブモン</t>
    </rPh>
    <phoneticPr fontId="2"/>
  </si>
  <si>
    <t>SD4030648</t>
  </si>
  <si>
    <t>入金セグメント１（入金３）コード</t>
    <rPh sb="0" eb="2">
      <t>ニュウキン</t>
    </rPh>
    <rPh sb="9" eb="11">
      <t>ニュウキン</t>
    </rPh>
    <phoneticPr fontId="2"/>
  </si>
  <si>
    <t>SD4034085</t>
    <phoneticPr fontId="4"/>
  </si>
  <si>
    <t>入金セグメント２（入金３）コード</t>
    <rPh sb="0" eb="2">
      <t>ニュウキン</t>
    </rPh>
    <rPh sb="9" eb="11">
      <t>ニュウキン</t>
    </rPh>
    <phoneticPr fontId="2"/>
  </si>
  <si>
    <t>SD4034086</t>
    <phoneticPr fontId="4"/>
  </si>
  <si>
    <t>入金プロジェクト３コード</t>
    <rPh sb="0" eb="2">
      <t>ニュウキン</t>
    </rPh>
    <phoneticPr fontId="2"/>
  </si>
  <si>
    <t>SD4030649</t>
  </si>
  <si>
    <t>入金工程／工種３コード</t>
    <rPh sb="0" eb="2">
      <t>ニュウキン</t>
    </rPh>
    <phoneticPr fontId="2"/>
  </si>
  <si>
    <t>法人口座３コード</t>
    <rPh sb="0" eb="2">
      <t>ホウジン</t>
    </rPh>
    <rPh sb="2" eb="4">
      <t>コウザ</t>
    </rPh>
    <phoneticPr fontId="2"/>
  </si>
  <si>
    <t>SD4030651</t>
  </si>
  <si>
    <t>回収予定４／入金伝票４</t>
    <rPh sb="0" eb="2">
      <t>カイシュウ</t>
    </rPh>
    <rPh sb="2" eb="4">
      <t>ヨテイ</t>
    </rPh>
    <rPh sb="6" eb="8">
      <t>ニュウキン</t>
    </rPh>
    <rPh sb="8" eb="10">
      <t>デンピョウ</t>
    </rPh>
    <phoneticPr fontId="2"/>
  </si>
  <si>
    <t>回収方法４コード</t>
    <rPh sb="0" eb="2">
      <t>カイシュウ</t>
    </rPh>
    <rPh sb="2" eb="4">
      <t>ホウホウ</t>
    </rPh>
    <phoneticPr fontId="2"/>
  </si>
  <si>
    <t>SD4030661</t>
  </si>
  <si>
    <t>回収予定４</t>
    <rPh sb="0" eb="2">
      <t>カイシュウ</t>
    </rPh>
    <rPh sb="2" eb="4">
      <t>ヨテイ</t>
    </rPh>
    <phoneticPr fontId="2"/>
  </si>
  <si>
    <t>回収予定日４</t>
    <rPh sb="0" eb="2">
      <t>カイシュウ</t>
    </rPh>
    <rPh sb="2" eb="4">
      <t>ヨテイ</t>
    </rPh>
    <rPh sb="4" eb="5">
      <t>ビ</t>
    </rPh>
    <phoneticPr fontId="2"/>
  </si>
  <si>
    <t>SD4030662</t>
  </si>
  <si>
    <t>振込専用口座番号４</t>
    <rPh sb="0" eb="2">
      <t>フリコミ</t>
    </rPh>
    <rPh sb="2" eb="4">
      <t>センヨウ</t>
    </rPh>
    <rPh sb="4" eb="6">
      <t>コウザ</t>
    </rPh>
    <rPh sb="6" eb="8">
      <t>バンゴウ</t>
    </rPh>
    <phoneticPr fontId="2"/>
  </si>
  <si>
    <t>SD4030664</t>
  </si>
  <si>
    <t>振込依頼人名カナ４</t>
    <rPh sb="0" eb="2">
      <t>フリコミ</t>
    </rPh>
    <rPh sb="2" eb="5">
      <t>イライニン</t>
    </rPh>
    <rPh sb="5" eb="6">
      <t>メイ</t>
    </rPh>
    <phoneticPr fontId="2"/>
  </si>
  <si>
    <t>SD4030665</t>
  </si>
  <si>
    <t>入金伝票４</t>
    <rPh sb="0" eb="2">
      <t>ニュウキン</t>
    </rPh>
    <rPh sb="2" eb="4">
      <t>デンピョウ</t>
    </rPh>
    <phoneticPr fontId="2"/>
  </si>
  <si>
    <t>入金伝票No.４</t>
    <rPh sb="0" eb="2">
      <t>ニュウキン</t>
    </rPh>
    <rPh sb="2" eb="4">
      <t>デンピョウ</t>
    </rPh>
    <phoneticPr fontId="2"/>
  </si>
  <si>
    <t>SD4030667</t>
  </si>
  <si>
    <t>SD4030672</t>
  </si>
  <si>
    <t>入金部門４コード</t>
    <rPh sb="0" eb="2">
      <t>ニュウキン</t>
    </rPh>
    <rPh sb="2" eb="4">
      <t>ブモン</t>
    </rPh>
    <phoneticPr fontId="2"/>
  </si>
  <si>
    <t>SD4030668</t>
  </si>
  <si>
    <t>入金セグメント１（入金４）コード</t>
    <rPh sb="0" eb="2">
      <t>ニュウキン</t>
    </rPh>
    <rPh sb="9" eb="11">
      <t>ニュウキン</t>
    </rPh>
    <phoneticPr fontId="2"/>
  </si>
  <si>
    <t>SD4034087</t>
    <phoneticPr fontId="4"/>
  </si>
  <si>
    <t>入金セグメント２（入金４）コード</t>
    <rPh sb="0" eb="2">
      <t>ニュウキン</t>
    </rPh>
    <rPh sb="9" eb="11">
      <t>ニュウキン</t>
    </rPh>
    <phoneticPr fontId="2"/>
  </si>
  <si>
    <t>SD4034088</t>
    <phoneticPr fontId="4"/>
  </si>
  <si>
    <t>入金プロジェクト４コード</t>
    <rPh sb="0" eb="2">
      <t>ニュウキン</t>
    </rPh>
    <phoneticPr fontId="2"/>
  </si>
  <si>
    <t>SD4030669</t>
  </si>
  <si>
    <t>入金工程／工種４コード</t>
    <rPh sb="0" eb="2">
      <t>ニュウキン</t>
    </rPh>
    <phoneticPr fontId="2"/>
  </si>
  <si>
    <t>法人口座４コード</t>
    <rPh sb="0" eb="2">
      <t>ホウジン</t>
    </rPh>
    <rPh sb="2" eb="4">
      <t>コウザ</t>
    </rPh>
    <phoneticPr fontId="2"/>
  </si>
  <si>
    <t>SD4030671</t>
  </si>
  <si>
    <t>回収予定５／入金伝票５</t>
    <rPh sb="0" eb="2">
      <t>カイシュウ</t>
    </rPh>
    <rPh sb="2" eb="4">
      <t>ヨテイ</t>
    </rPh>
    <rPh sb="6" eb="8">
      <t>ニュウキン</t>
    </rPh>
    <rPh sb="8" eb="10">
      <t>デンピョウ</t>
    </rPh>
    <phoneticPr fontId="2"/>
  </si>
  <si>
    <t>回収方法５コード</t>
    <rPh sb="0" eb="2">
      <t>カイシュウ</t>
    </rPh>
    <rPh sb="2" eb="4">
      <t>ホウホウ</t>
    </rPh>
    <phoneticPr fontId="2"/>
  </si>
  <si>
    <t>SD4030681</t>
  </si>
  <si>
    <t>回収予定５</t>
    <rPh sb="0" eb="2">
      <t>カイシュウ</t>
    </rPh>
    <rPh sb="2" eb="4">
      <t>ヨテイ</t>
    </rPh>
    <phoneticPr fontId="2"/>
  </si>
  <si>
    <t>回収予定日５</t>
    <rPh sb="0" eb="2">
      <t>カイシュウ</t>
    </rPh>
    <rPh sb="2" eb="4">
      <t>ヨテイ</t>
    </rPh>
    <rPh sb="4" eb="5">
      <t>ビ</t>
    </rPh>
    <phoneticPr fontId="2"/>
  </si>
  <si>
    <t>SD4030682</t>
  </si>
  <si>
    <t>振込専用口座番号５</t>
    <rPh sb="0" eb="2">
      <t>フリコミ</t>
    </rPh>
    <rPh sb="2" eb="4">
      <t>センヨウ</t>
    </rPh>
    <rPh sb="4" eb="6">
      <t>コウザ</t>
    </rPh>
    <rPh sb="6" eb="8">
      <t>バンゴウ</t>
    </rPh>
    <phoneticPr fontId="2"/>
  </si>
  <si>
    <t>SD4030684</t>
  </si>
  <si>
    <t>振込依頼人名カナ５</t>
    <rPh sb="0" eb="2">
      <t>フリコミ</t>
    </rPh>
    <rPh sb="2" eb="5">
      <t>イライニン</t>
    </rPh>
    <rPh sb="5" eb="6">
      <t>メイ</t>
    </rPh>
    <phoneticPr fontId="2"/>
  </si>
  <si>
    <t>SD4030685</t>
  </si>
  <si>
    <t>入金伝票５</t>
    <rPh sb="0" eb="2">
      <t>ニュウキン</t>
    </rPh>
    <rPh sb="2" eb="4">
      <t>デンピョウ</t>
    </rPh>
    <phoneticPr fontId="2"/>
  </si>
  <si>
    <t>入金伝票No.５</t>
    <rPh sb="0" eb="2">
      <t>ニュウキン</t>
    </rPh>
    <rPh sb="2" eb="4">
      <t>デンピョウ</t>
    </rPh>
    <phoneticPr fontId="2"/>
  </si>
  <si>
    <t>SD4030687</t>
  </si>
  <si>
    <t>SD4030692</t>
  </si>
  <si>
    <t>入金部門５コード</t>
    <rPh sb="0" eb="2">
      <t>ニュウキン</t>
    </rPh>
    <rPh sb="2" eb="4">
      <t>ブモン</t>
    </rPh>
    <phoneticPr fontId="2"/>
  </si>
  <si>
    <t>SD4030688</t>
  </si>
  <si>
    <t>入金セグメント１（入金５）コード</t>
    <rPh sb="0" eb="2">
      <t>ニュウキン</t>
    </rPh>
    <rPh sb="9" eb="11">
      <t>ニュウキン</t>
    </rPh>
    <phoneticPr fontId="2"/>
  </si>
  <si>
    <t>SD4034089</t>
    <phoneticPr fontId="4"/>
  </si>
  <si>
    <t>入金セグメント２（入金５）コード</t>
    <rPh sb="0" eb="2">
      <t>ニュウキン</t>
    </rPh>
    <rPh sb="9" eb="11">
      <t>ニュウキン</t>
    </rPh>
    <phoneticPr fontId="2"/>
  </si>
  <si>
    <t>SD4034090</t>
    <phoneticPr fontId="4"/>
  </si>
  <si>
    <t>入金プロジェクト５コード</t>
    <rPh sb="0" eb="2">
      <t>ニュウキン</t>
    </rPh>
    <phoneticPr fontId="2"/>
  </si>
  <si>
    <t>SD4030689</t>
  </si>
  <si>
    <t>入金工程／工種５コード</t>
    <rPh sb="0" eb="2">
      <t>ニュウキン</t>
    </rPh>
    <phoneticPr fontId="2"/>
  </si>
  <si>
    <t>法人口座５コード</t>
    <rPh sb="0" eb="2">
      <t>ホウジン</t>
    </rPh>
    <rPh sb="2" eb="4">
      <t>コウザ</t>
    </rPh>
    <phoneticPr fontId="2"/>
  </si>
  <si>
    <t>SD4030691</t>
  </si>
  <si>
    <t>回収予定６／入金伝票６</t>
    <rPh sb="0" eb="2">
      <t>カイシュウ</t>
    </rPh>
    <rPh sb="2" eb="4">
      <t>ヨテイ</t>
    </rPh>
    <rPh sb="6" eb="8">
      <t>ニュウキン</t>
    </rPh>
    <rPh sb="8" eb="10">
      <t>デンピョウ</t>
    </rPh>
    <phoneticPr fontId="2"/>
  </si>
  <si>
    <t>回収方法６コード</t>
    <rPh sb="0" eb="2">
      <t>カイシュウ</t>
    </rPh>
    <rPh sb="2" eb="4">
      <t>ホウホウ</t>
    </rPh>
    <phoneticPr fontId="2"/>
  </si>
  <si>
    <t>SD4030701</t>
  </si>
  <si>
    <t>回収予定６</t>
    <rPh sb="0" eb="2">
      <t>カイシュウ</t>
    </rPh>
    <rPh sb="2" eb="4">
      <t>ヨテイ</t>
    </rPh>
    <phoneticPr fontId="2"/>
  </si>
  <si>
    <t>回収予定日６</t>
    <rPh sb="0" eb="2">
      <t>カイシュウ</t>
    </rPh>
    <rPh sb="2" eb="4">
      <t>ヨテイ</t>
    </rPh>
    <rPh sb="4" eb="5">
      <t>ビ</t>
    </rPh>
    <phoneticPr fontId="2"/>
  </si>
  <si>
    <t>SD4030702</t>
  </si>
  <si>
    <t>振込専用口座番号６</t>
    <rPh sb="0" eb="2">
      <t>フリコミ</t>
    </rPh>
    <rPh sb="2" eb="4">
      <t>センヨウ</t>
    </rPh>
    <rPh sb="4" eb="6">
      <t>コウザ</t>
    </rPh>
    <rPh sb="6" eb="8">
      <t>バンゴウ</t>
    </rPh>
    <phoneticPr fontId="2"/>
  </si>
  <si>
    <t>SD4030704</t>
  </si>
  <si>
    <t>振込依頼人名カナ６</t>
    <rPh sb="0" eb="2">
      <t>フリコミ</t>
    </rPh>
    <rPh sb="2" eb="5">
      <t>イライニン</t>
    </rPh>
    <rPh sb="5" eb="6">
      <t>メイ</t>
    </rPh>
    <phoneticPr fontId="2"/>
  </si>
  <si>
    <t>SD4030705</t>
  </si>
  <si>
    <t>入金伝票６</t>
    <rPh sb="0" eb="4">
      <t>ニュウキンデンピョウ</t>
    </rPh>
    <phoneticPr fontId="2"/>
  </si>
  <si>
    <t>入金伝票No.６</t>
    <rPh sb="0" eb="2">
      <t>ニュウキン</t>
    </rPh>
    <rPh sb="2" eb="4">
      <t>デンピョウ</t>
    </rPh>
    <phoneticPr fontId="2"/>
  </si>
  <si>
    <t>SD4030707</t>
  </si>
  <si>
    <t>SD4030712</t>
  </si>
  <si>
    <t>入金部門６コード</t>
    <rPh sb="0" eb="2">
      <t>ニュウキン</t>
    </rPh>
    <rPh sb="2" eb="4">
      <t>ブモン</t>
    </rPh>
    <phoneticPr fontId="2"/>
  </si>
  <si>
    <t>SD4030708</t>
  </si>
  <si>
    <t>入金セグメント１（入金６）コード</t>
    <rPh sb="0" eb="2">
      <t>ニュウキン</t>
    </rPh>
    <rPh sb="9" eb="11">
      <t>ニュウキン</t>
    </rPh>
    <phoneticPr fontId="2"/>
  </si>
  <si>
    <t>SD4034091</t>
    <phoneticPr fontId="4"/>
  </si>
  <si>
    <t>入金セグメント２（入金６）コード</t>
    <rPh sb="0" eb="2">
      <t>ニュウキン</t>
    </rPh>
    <rPh sb="9" eb="11">
      <t>ニュウキン</t>
    </rPh>
    <phoneticPr fontId="2"/>
  </si>
  <si>
    <t>SD4034092</t>
    <phoneticPr fontId="4"/>
  </si>
  <si>
    <t>入金プロジェクト６コード</t>
    <rPh sb="0" eb="2">
      <t>ニュウキン</t>
    </rPh>
    <phoneticPr fontId="2"/>
  </si>
  <si>
    <t>SD4030709</t>
  </si>
  <si>
    <t>入金工程／工種６コード</t>
    <rPh sb="0" eb="2">
      <t>ニュウキン</t>
    </rPh>
    <phoneticPr fontId="2"/>
  </si>
  <si>
    <t>法人口座６コード</t>
    <rPh sb="0" eb="2">
      <t>ホウジン</t>
    </rPh>
    <rPh sb="2" eb="4">
      <t>コウザ</t>
    </rPh>
    <phoneticPr fontId="2"/>
  </si>
  <si>
    <t>SD4030711</t>
  </si>
  <si>
    <t>回収予定７／入金伝票７</t>
    <rPh sb="0" eb="2">
      <t>カイシュウ</t>
    </rPh>
    <rPh sb="2" eb="4">
      <t>ヨテイ</t>
    </rPh>
    <rPh sb="6" eb="8">
      <t>ニュウキン</t>
    </rPh>
    <rPh sb="8" eb="10">
      <t>デンピョウ</t>
    </rPh>
    <phoneticPr fontId="2"/>
  </si>
  <si>
    <t>回収方法７コード</t>
    <rPh sb="0" eb="2">
      <t>カイシュウ</t>
    </rPh>
    <rPh sb="2" eb="4">
      <t>ホウホウ</t>
    </rPh>
    <phoneticPr fontId="2"/>
  </si>
  <si>
    <t>SD4030721</t>
  </si>
  <si>
    <t>回収予定７</t>
    <rPh sb="0" eb="2">
      <t>カイシュウ</t>
    </rPh>
    <rPh sb="2" eb="4">
      <t>ヨテイ</t>
    </rPh>
    <phoneticPr fontId="2"/>
  </si>
  <si>
    <t>回収予定日７</t>
    <rPh sb="0" eb="2">
      <t>カイシュウ</t>
    </rPh>
    <rPh sb="2" eb="4">
      <t>ヨテイ</t>
    </rPh>
    <rPh sb="4" eb="5">
      <t>ビ</t>
    </rPh>
    <phoneticPr fontId="2"/>
  </si>
  <si>
    <t>SD4030722</t>
  </si>
  <si>
    <t>振込専用口座番号７</t>
    <rPh sb="0" eb="2">
      <t>フリコミ</t>
    </rPh>
    <rPh sb="2" eb="4">
      <t>センヨウ</t>
    </rPh>
    <rPh sb="4" eb="6">
      <t>コウザ</t>
    </rPh>
    <rPh sb="6" eb="8">
      <t>バンゴウ</t>
    </rPh>
    <phoneticPr fontId="2"/>
  </si>
  <si>
    <t>SD4030724</t>
  </si>
  <si>
    <t>振込依頼人名カナ７</t>
    <rPh sb="0" eb="2">
      <t>フリコミ</t>
    </rPh>
    <rPh sb="2" eb="5">
      <t>イライニン</t>
    </rPh>
    <rPh sb="5" eb="6">
      <t>メイ</t>
    </rPh>
    <phoneticPr fontId="2"/>
  </si>
  <si>
    <t>SD4030725</t>
  </si>
  <si>
    <t>入金伝票７</t>
    <rPh sb="0" eb="2">
      <t>ニュウキン</t>
    </rPh>
    <rPh sb="2" eb="4">
      <t>デンピョウ</t>
    </rPh>
    <phoneticPr fontId="2"/>
  </si>
  <si>
    <t>入金伝票No.７</t>
    <rPh sb="0" eb="2">
      <t>ニュウキン</t>
    </rPh>
    <rPh sb="2" eb="4">
      <t>デンピョウ</t>
    </rPh>
    <phoneticPr fontId="2"/>
  </si>
  <si>
    <t>SD4030727</t>
  </si>
  <si>
    <t>SD4030732</t>
  </si>
  <si>
    <t>入金部門７コード</t>
    <rPh sb="0" eb="2">
      <t>ニュウキン</t>
    </rPh>
    <rPh sb="2" eb="4">
      <t>ブモン</t>
    </rPh>
    <phoneticPr fontId="2"/>
  </si>
  <si>
    <t>SD4030728</t>
  </si>
  <si>
    <t>入金セグメント１（入金７）コード</t>
    <rPh sb="0" eb="2">
      <t>ニュウキン</t>
    </rPh>
    <rPh sb="9" eb="11">
      <t>ニュウキン</t>
    </rPh>
    <phoneticPr fontId="2"/>
  </si>
  <si>
    <t>SD4034093</t>
    <phoneticPr fontId="4"/>
  </si>
  <si>
    <t>入金セグメント２（入金７）コード</t>
    <rPh sb="0" eb="2">
      <t>ニュウキン</t>
    </rPh>
    <rPh sb="9" eb="11">
      <t>ニュウキン</t>
    </rPh>
    <phoneticPr fontId="2"/>
  </si>
  <si>
    <t>SD4034094</t>
    <phoneticPr fontId="4"/>
  </si>
  <si>
    <t>入金プロジェクト７コード</t>
    <rPh sb="0" eb="2">
      <t>ニュウキン</t>
    </rPh>
    <phoneticPr fontId="2"/>
  </si>
  <si>
    <t>SD4030729</t>
  </si>
  <si>
    <t>入金工程／工種７コード</t>
    <rPh sb="0" eb="2">
      <t>ニュウキン</t>
    </rPh>
    <phoneticPr fontId="2"/>
  </si>
  <si>
    <t>法人口座７コード</t>
    <rPh sb="0" eb="2">
      <t>ホウジン</t>
    </rPh>
    <rPh sb="2" eb="4">
      <t>コウザ</t>
    </rPh>
    <phoneticPr fontId="2"/>
  </si>
  <si>
    <t>SD4030731</t>
  </si>
  <si>
    <t>回収予定８／入金伝票８</t>
    <rPh sb="0" eb="2">
      <t>カイシュウ</t>
    </rPh>
    <rPh sb="2" eb="4">
      <t>ヨテイ</t>
    </rPh>
    <rPh sb="6" eb="8">
      <t>ニュウキン</t>
    </rPh>
    <rPh sb="8" eb="10">
      <t>デンピョウ</t>
    </rPh>
    <phoneticPr fontId="2"/>
  </si>
  <si>
    <t>回収方法８コード</t>
    <rPh sb="0" eb="2">
      <t>カイシュウ</t>
    </rPh>
    <rPh sb="2" eb="4">
      <t>ホウホウ</t>
    </rPh>
    <phoneticPr fontId="2"/>
  </si>
  <si>
    <t>SD4030741</t>
  </si>
  <si>
    <t>回収予定８</t>
    <rPh sb="0" eb="2">
      <t>カイシュウ</t>
    </rPh>
    <rPh sb="2" eb="4">
      <t>ヨテイ</t>
    </rPh>
    <phoneticPr fontId="2"/>
  </si>
  <si>
    <t>回収予定日８</t>
    <rPh sb="0" eb="2">
      <t>カイシュウ</t>
    </rPh>
    <rPh sb="2" eb="4">
      <t>ヨテイ</t>
    </rPh>
    <rPh sb="4" eb="5">
      <t>ビ</t>
    </rPh>
    <phoneticPr fontId="2"/>
  </si>
  <si>
    <t>SD4030742</t>
  </si>
  <si>
    <t>振込専用口座番号８</t>
    <rPh sb="0" eb="2">
      <t>フリコミ</t>
    </rPh>
    <rPh sb="2" eb="4">
      <t>センヨウ</t>
    </rPh>
    <rPh sb="4" eb="6">
      <t>コウザ</t>
    </rPh>
    <rPh sb="6" eb="8">
      <t>バンゴウ</t>
    </rPh>
    <phoneticPr fontId="2"/>
  </si>
  <si>
    <t>SD4030744</t>
  </si>
  <si>
    <t>振込依頼人名カナ８</t>
    <rPh sb="0" eb="2">
      <t>フリコミ</t>
    </rPh>
    <rPh sb="2" eb="5">
      <t>イライニン</t>
    </rPh>
    <rPh sb="5" eb="6">
      <t>メイ</t>
    </rPh>
    <phoneticPr fontId="2"/>
  </si>
  <si>
    <t>SD4030745</t>
  </si>
  <si>
    <t>入金伝票８</t>
    <rPh sb="0" eb="2">
      <t>ニュウキン</t>
    </rPh>
    <rPh sb="2" eb="4">
      <t>デンピョウ</t>
    </rPh>
    <phoneticPr fontId="2"/>
  </si>
  <si>
    <t>入金伝票No.８</t>
    <rPh sb="0" eb="2">
      <t>ニュウキン</t>
    </rPh>
    <rPh sb="2" eb="4">
      <t>デンピョウ</t>
    </rPh>
    <phoneticPr fontId="2"/>
  </si>
  <si>
    <t>SD4030747</t>
  </si>
  <si>
    <t>SD4030752</t>
  </si>
  <si>
    <t>入金部門８コード</t>
    <rPh sb="0" eb="2">
      <t>ニュウキン</t>
    </rPh>
    <rPh sb="2" eb="4">
      <t>ブモン</t>
    </rPh>
    <phoneticPr fontId="2"/>
  </si>
  <si>
    <t>SD4030748</t>
  </si>
  <si>
    <t>入金セグメント１（入金８）コード</t>
    <rPh sb="0" eb="2">
      <t>ニュウキン</t>
    </rPh>
    <rPh sb="9" eb="11">
      <t>ニュウキン</t>
    </rPh>
    <phoneticPr fontId="2"/>
  </si>
  <si>
    <t>SD4034095</t>
    <phoneticPr fontId="4"/>
  </si>
  <si>
    <t>入金セグメント２（入金８）コード</t>
    <rPh sb="0" eb="2">
      <t>ニュウキン</t>
    </rPh>
    <rPh sb="9" eb="11">
      <t>ニュウキン</t>
    </rPh>
    <phoneticPr fontId="2"/>
  </si>
  <si>
    <t>SD4034096</t>
    <phoneticPr fontId="4"/>
  </si>
  <si>
    <t>入金プロジェクト８コード</t>
    <rPh sb="0" eb="2">
      <t>ニュウキン</t>
    </rPh>
    <phoneticPr fontId="2"/>
  </si>
  <si>
    <t>SD4030749</t>
  </si>
  <si>
    <t>入金工程／工種８コード</t>
    <rPh sb="0" eb="2">
      <t>ニュウキン</t>
    </rPh>
    <phoneticPr fontId="2"/>
  </si>
  <si>
    <t>法人口座８コード</t>
    <rPh sb="0" eb="2">
      <t>ホウジン</t>
    </rPh>
    <rPh sb="2" eb="4">
      <t>コウザ</t>
    </rPh>
    <phoneticPr fontId="2"/>
  </si>
  <si>
    <t>SD4030751</t>
  </si>
  <si>
    <t>回収予定９／入金伝票９</t>
    <rPh sb="0" eb="2">
      <t>カイシュウ</t>
    </rPh>
    <rPh sb="2" eb="4">
      <t>ヨテイ</t>
    </rPh>
    <rPh sb="6" eb="8">
      <t>ニュウキン</t>
    </rPh>
    <rPh sb="8" eb="10">
      <t>デンピョウ</t>
    </rPh>
    <phoneticPr fontId="2"/>
  </si>
  <si>
    <t>回収方法９コード</t>
    <rPh sb="0" eb="2">
      <t>カイシュウ</t>
    </rPh>
    <rPh sb="2" eb="4">
      <t>ホウホウ</t>
    </rPh>
    <phoneticPr fontId="2"/>
  </si>
  <si>
    <t>SD4030761</t>
  </si>
  <si>
    <t>回収予定９</t>
    <rPh sb="0" eb="2">
      <t>カイシュウ</t>
    </rPh>
    <rPh sb="2" eb="4">
      <t>ヨテイ</t>
    </rPh>
    <phoneticPr fontId="2"/>
  </si>
  <si>
    <t>回収予定日９</t>
    <rPh sb="0" eb="2">
      <t>カイシュウ</t>
    </rPh>
    <rPh sb="2" eb="4">
      <t>ヨテイ</t>
    </rPh>
    <rPh sb="4" eb="5">
      <t>ビ</t>
    </rPh>
    <phoneticPr fontId="2"/>
  </si>
  <si>
    <t>SD4030762</t>
  </si>
  <si>
    <t>振込専用口座番号９</t>
    <rPh sb="0" eb="2">
      <t>フリコミ</t>
    </rPh>
    <rPh sb="2" eb="4">
      <t>センヨウ</t>
    </rPh>
    <rPh sb="4" eb="6">
      <t>コウザ</t>
    </rPh>
    <rPh sb="6" eb="8">
      <t>バンゴウ</t>
    </rPh>
    <phoneticPr fontId="2"/>
  </si>
  <si>
    <t>SD4030764</t>
  </si>
  <si>
    <t>振込依頼人名カナ９</t>
    <rPh sb="0" eb="2">
      <t>フリコミ</t>
    </rPh>
    <rPh sb="2" eb="5">
      <t>イライニン</t>
    </rPh>
    <rPh sb="5" eb="6">
      <t>メイ</t>
    </rPh>
    <phoneticPr fontId="2"/>
  </si>
  <si>
    <t>SD4030765</t>
  </si>
  <si>
    <t>入金伝票９</t>
    <rPh sb="0" eb="2">
      <t>ニュウキン</t>
    </rPh>
    <rPh sb="2" eb="4">
      <t>デンピョウ</t>
    </rPh>
    <phoneticPr fontId="2"/>
  </si>
  <si>
    <t>入金伝票No.９</t>
    <rPh sb="0" eb="2">
      <t>ニュウキン</t>
    </rPh>
    <rPh sb="2" eb="4">
      <t>デンピョウ</t>
    </rPh>
    <phoneticPr fontId="2"/>
  </si>
  <si>
    <t>SD4030767</t>
  </si>
  <si>
    <t>SD4030772</t>
  </si>
  <si>
    <t>入金部門９コード</t>
    <rPh sb="0" eb="2">
      <t>ニュウキン</t>
    </rPh>
    <rPh sb="2" eb="4">
      <t>ブモン</t>
    </rPh>
    <phoneticPr fontId="2"/>
  </si>
  <si>
    <t>SD4030768</t>
  </si>
  <si>
    <t>入金セグメント１（入金９）コード</t>
    <rPh sb="0" eb="2">
      <t>ニュウキン</t>
    </rPh>
    <rPh sb="9" eb="11">
      <t>ニュウキン</t>
    </rPh>
    <phoneticPr fontId="2"/>
  </si>
  <si>
    <t>SD4034097</t>
    <phoneticPr fontId="4"/>
  </si>
  <si>
    <t>入金セグメント２（入金９）コード</t>
    <rPh sb="0" eb="2">
      <t>ニュウキン</t>
    </rPh>
    <rPh sb="9" eb="11">
      <t>ニュウキン</t>
    </rPh>
    <phoneticPr fontId="2"/>
  </si>
  <si>
    <t>SD4034098</t>
    <phoneticPr fontId="4"/>
  </si>
  <si>
    <t>入金プロジェクト９コード</t>
    <rPh sb="0" eb="2">
      <t>ニュウキン</t>
    </rPh>
    <phoneticPr fontId="2"/>
  </si>
  <si>
    <t>SD4030769</t>
  </si>
  <si>
    <t>入金工程／工種９コード</t>
    <rPh sb="0" eb="2">
      <t>ニュウキン</t>
    </rPh>
    <phoneticPr fontId="2"/>
  </si>
  <si>
    <t>SD4030770</t>
  </si>
  <si>
    <t>法人口座９コード</t>
    <rPh sb="0" eb="2">
      <t>ホウジン</t>
    </rPh>
    <rPh sb="2" eb="4">
      <t>コウザ</t>
    </rPh>
    <phoneticPr fontId="2"/>
  </si>
  <si>
    <t>SD4030771</t>
  </si>
  <si>
    <t>回収予定10／入金伝票10</t>
    <rPh sb="0" eb="2">
      <t>カイシュウ</t>
    </rPh>
    <rPh sb="2" eb="4">
      <t>ヨテイ</t>
    </rPh>
    <rPh sb="7" eb="9">
      <t>ニュウキン</t>
    </rPh>
    <rPh sb="9" eb="11">
      <t>デンピョウ</t>
    </rPh>
    <phoneticPr fontId="2"/>
  </si>
  <si>
    <t>回収方法10コード</t>
    <rPh sb="0" eb="2">
      <t>カイシュウ</t>
    </rPh>
    <rPh sb="2" eb="4">
      <t>ホウホウ</t>
    </rPh>
    <phoneticPr fontId="2"/>
  </si>
  <si>
    <t>SD4030781</t>
  </si>
  <si>
    <t>回収予定10</t>
    <rPh sb="0" eb="2">
      <t>カイシュウ</t>
    </rPh>
    <rPh sb="2" eb="4">
      <t>ヨテイ</t>
    </rPh>
    <phoneticPr fontId="2"/>
  </si>
  <si>
    <t>回収予定日10</t>
    <rPh sb="0" eb="2">
      <t>カイシュウ</t>
    </rPh>
    <rPh sb="2" eb="4">
      <t>ヨテイ</t>
    </rPh>
    <rPh sb="4" eb="5">
      <t>ビ</t>
    </rPh>
    <phoneticPr fontId="2"/>
  </si>
  <si>
    <t>SD4030782</t>
  </si>
  <si>
    <t>振込専用口座番号10</t>
    <rPh sb="0" eb="2">
      <t>フリコミ</t>
    </rPh>
    <rPh sb="2" eb="4">
      <t>センヨウ</t>
    </rPh>
    <rPh sb="4" eb="6">
      <t>コウザ</t>
    </rPh>
    <rPh sb="6" eb="8">
      <t>バンゴウ</t>
    </rPh>
    <phoneticPr fontId="2"/>
  </si>
  <si>
    <t>SD4030784</t>
  </si>
  <si>
    <t>振込依頼人名カナ10</t>
    <rPh sb="0" eb="2">
      <t>フリコミ</t>
    </rPh>
    <rPh sb="2" eb="5">
      <t>イライニン</t>
    </rPh>
    <rPh sb="5" eb="6">
      <t>メイ</t>
    </rPh>
    <phoneticPr fontId="2"/>
  </si>
  <si>
    <t>SD4030785</t>
  </si>
  <si>
    <t>入金伝票10</t>
    <rPh sb="0" eb="2">
      <t>ニュウキン</t>
    </rPh>
    <rPh sb="2" eb="4">
      <t>デンピョウ</t>
    </rPh>
    <phoneticPr fontId="2"/>
  </si>
  <si>
    <t>入金伝票No.10</t>
    <rPh sb="0" eb="2">
      <t>ニュウキン</t>
    </rPh>
    <rPh sb="2" eb="4">
      <t>デンピョウ</t>
    </rPh>
    <phoneticPr fontId="2"/>
  </si>
  <si>
    <t>SD4030787</t>
  </si>
  <si>
    <t>SD4030792</t>
  </si>
  <si>
    <t>入金部門10コード</t>
    <rPh sb="0" eb="2">
      <t>ニュウキン</t>
    </rPh>
    <rPh sb="2" eb="4">
      <t>ブモン</t>
    </rPh>
    <phoneticPr fontId="2"/>
  </si>
  <si>
    <t>SD4030788</t>
  </si>
  <si>
    <t>入金セグメント１（入金10）コード</t>
    <rPh sb="0" eb="2">
      <t>ニュウキン</t>
    </rPh>
    <rPh sb="9" eb="11">
      <t>ニュウキン</t>
    </rPh>
    <phoneticPr fontId="2"/>
  </si>
  <si>
    <t>SD4034099</t>
    <phoneticPr fontId="4"/>
  </si>
  <si>
    <t>入金セグメント２（入金10）コード</t>
    <rPh sb="0" eb="2">
      <t>ニュウキン</t>
    </rPh>
    <rPh sb="9" eb="11">
      <t>ニュウキン</t>
    </rPh>
    <phoneticPr fontId="2"/>
  </si>
  <si>
    <t>SD4034100</t>
    <phoneticPr fontId="4"/>
  </si>
  <si>
    <t>入金プロジェクト10コード</t>
    <rPh sb="0" eb="2">
      <t>ニュウキン</t>
    </rPh>
    <phoneticPr fontId="2"/>
  </si>
  <si>
    <t>SD4030789</t>
  </si>
  <si>
    <t>入金工程／工種10コード</t>
    <rPh sb="0" eb="2">
      <t>ニュウキン</t>
    </rPh>
    <phoneticPr fontId="2"/>
  </si>
  <si>
    <t>SD4030790</t>
  </si>
  <si>
    <t>法人口座10コード</t>
    <rPh sb="0" eb="2">
      <t>ホウジン</t>
    </rPh>
    <rPh sb="2" eb="4">
      <t>コウザ</t>
    </rPh>
    <phoneticPr fontId="2"/>
  </si>
  <si>
    <t>SD4030791</t>
  </si>
  <si>
    <t>回収予定11／入金伝票11</t>
    <rPh sb="0" eb="2">
      <t>カイシュウ</t>
    </rPh>
    <rPh sb="2" eb="4">
      <t>ヨテイ</t>
    </rPh>
    <rPh sb="7" eb="9">
      <t>ニュウキン</t>
    </rPh>
    <rPh sb="9" eb="11">
      <t>デンピョウ</t>
    </rPh>
    <phoneticPr fontId="33"/>
  </si>
  <si>
    <t>回収方法11コード</t>
    <rPh sb="0" eb="2">
      <t>カイシュウ</t>
    </rPh>
    <rPh sb="2" eb="4">
      <t>ホウホウ</t>
    </rPh>
    <phoneticPr fontId="2"/>
  </si>
  <si>
    <t>SD4030801</t>
  </si>
  <si>
    <t>英数カナ</t>
    <rPh sb="0" eb="2">
      <t>エイスウ</t>
    </rPh>
    <phoneticPr fontId="3"/>
  </si>
  <si>
    <t>回収予定11</t>
    <rPh sb="0" eb="2">
      <t>カイシュウ</t>
    </rPh>
    <rPh sb="2" eb="4">
      <t>ヨテイ</t>
    </rPh>
    <phoneticPr fontId="33"/>
  </si>
  <si>
    <t>回収予定日11</t>
    <rPh sb="0" eb="2">
      <t>カイシュウ</t>
    </rPh>
    <rPh sb="2" eb="4">
      <t>ヨテイ</t>
    </rPh>
    <rPh sb="4" eb="5">
      <t>ビ</t>
    </rPh>
    <phoneticPr fontId="2"/>
  </si>
  <si>
    <t>SD4030802</t>
  </si>
  <si>
    <t>振込専用口座番号11</t>
    <rPh sb="0" eb="2">
      <t>フリコミ</t>
    </rPh>
    <rPh sb="2" eb="4">
      <t>センヨウ</t>
    </rPh>
    <rPh sb="4" eb="6">
      <t>コウザ</t>
    </rPh>
    <rPh sb="6" eb="8">
      <t>バンゴウ</t>
    </rPh>
    <phoneticPr fontId="2"/>
  </si>
  <si>
    <t>SD4030804</t>
  </si>
  <si>
    <t>振込依頼人名カナ11</t>
    <rPh sb="0" eb="2">
      <t>フリコミ</t>
    </rPh>
    <rPh sb="2" eb="5">
      <t>イライニン</t>
    </rPh>
    <rPh sb="5" eb="6">
      <t>メイ</t>
    </rPh>
    <phoneticPr fontId="2"/>
  </si>
  <si>
    <t>SD4030805</t>
  </si>
  <si>
    <t>入金伝票11</t>
    <rPh sb="0" eb="2">
      <t>ニュウキン</t>
    </rPh>
    <rPh sb="2" eb="4">
      <t>デンピョウ</t>
    </rPh>
    <phoneticPr fontId="33"/>
  </si>
  <si>
    <t>入金伝票No.11</t>
    <rPh sb="0" eb="2">
      <t>ニュウキン</t>
    </rPh>
    <rPh sb="2" eb="4">
      <t>デンピョウ</t>
    </rPh>
    <phoneticPr fontId="2"/>
  </si>
  <si>
    <t>SD4030807</t>
  </si>
  <si>
    <t>SD4030812</t>
  </si>
  <si>
    <t>入金部門11コード</t>
    <rPh sb="0" eb="2">
      <t>ニュウキン</t>
    </rPh>
    <rPh sb="2" eb="4">
      <t>ブモン</t>
    </rPh>
    <phoneticPr fontId="4"/>
  </si>
  <si>
    <t>SD4030808</t>
  </si>
  <si>
    <t>入金セグメント１（入金11）コード</t>
    <rPh sb="0" eb="2">
      <t>ニュウキン</t>
    </rPh>
    <rPh sb="9" eb="11">
      <t>ニュウキン</t>
    </rPh>
    <phoneticPr fontId="2"/>
  </si>
  <si>
    <t>SD4034101</t>
    <phoneticPr fontId="4"/>
  </si>
  <si>
    <t>入金セグメント２（入金11）コード</t>
    <rPh sb="0" eb="2">
      <t>ニュウキン</t>
    </rPh>
    <rPh sb="9" eb="11">
      <t>ニュウキン</t>
    </rPh>
    <phoneticPr fontId="2"/>
  </si>
  <si>
    <t>SD4034102</t>
    <phoneticPr fontId="4"/>
  </si>
  <si>
    <t>入金プロジェクト11コード</t>
    <rPh sb="0" eb="2">
      <t>ニュウキン</t>
    </rPh>
    <phoneticPr fontId="4"/>
  </si>
  <si>
    <t>SD4030809</t>
    <phoneticPr fontId="4"/>
  </si>
  <si>
    <t>４～20</t>
    <phoneticPr fontId="4"/>
  </si>
  <si>
    <t>入金工程／工種11コード</t>
    <rPh sb="0" eb="2">
      <t>ニュウキン</t>
    </rPh>
    <phoneticPr fontId="4"/>
  </si>
  <si>
    <t>SD4030810</t>
    <phoneticPr fontId="4"/>
  </si>
  <si>
    <t>法人口座11コード</t>
    <rPh sb="0" eb="2">
      <t>ホウジン</t>
    </rPh>
    <rPh sb="2" eb="4">
      <t>コウザ</t>
    </rPh>
    <phoneticPr fontId="12"/>
  </si>
  <si>
    <t>法人口座11コード</t>
    <rPh sb="0" eb="2">
      <t>ホウジン</t>
    </rPh>
    <rPh sb="2" eb="4">
      <t>コウザ</t>
    </rPh>
    <phoneticPr fontId="4"/>
  </si>
  <si>
    <t>SD4030811</t>
    <phoneticPr fontId="4"/>
  </si>
  <si>
    <t>３</t>
    <phoneticPr fontId="4"/>
  </si>
  <si>
    <t>準必須</t>
    <phoneticPr fontId="4"/>
  </si>
  <si>
    <t>回収予定12／入金伝票12</t>
    <rPh sb="0" eb="2">
      <t>カイシュウ</t>
    </rPh>
    <rPh sb="2" eb="4">
      <t>ヨテイ</t>
    </rPh>
    <rPh sb="7" eb="9">
      <t>ニュウキン</t>
    </rPh>
    <rPh sb="9" eb="11">
      <t>デンピョウ</t>
    </rPh>
    <phoneticPr fontId="33"/>
  </si>
  <si>
    <t>回収方法12コード</t>
    <rPh sb="0" eb="2">
      <t>カイシュウ</t>
    </rPh>
    <rPh sb="2" eb="4">
      <t>ホウホウ</t>
    </rPh>
    <phoneticPr fontId="2"/>
  </si>
  <si>
    <t>SD4030821</t>
  </si>
  <si>
    <t>回収予定12</t>
    <rPh sb="0" eb="2">
      <t>カイシュウ</t>
    </rPh>
    <rPh sb="2" eb="4">
      <t>ヨテイ</t>
    </rPh>
    <phoneticPr fontId="33"/>
  </si>
  <si>
    <t>回収予定日12</t>
    <rPh sb="0" eb="2">
      <t>カイシュウ</t>
    </rPh>
    <rPh sb="2" eb="4">
      <t>ヨテイ</t>
    </rPh>
    <rPh sb="4" eb="5">
      <t>ビ</t>
    </rPh>
    <phoneticPr fontId="2"/>
  </si>
  <si>
    <t>SD4030822</t>
  </si>
  <si>
    <t>振込専用口座番号12</t>
    <rPh sb="0" eb="2">
      <t>フリコミ</t>
    </rPh>
    <rPh sb="2" eb="4">
      <t>センヨウ</t>
    </rPh>
    <rPh sb="4" eb="6">
      <t>コウザ</t>
    </rPh>
    <rPh sb="6" eb="8">
      <t>バンゴウ</t>
    </rPh>
    <phoneticPr fontId="2"/>
  </si>
  <si>
    <t>SD4030824</t>
  </si>
  <si>
    <t>振込依頼人名カナ12</t>
    <rPh sb="0" eb="2">
      <t>フリコミ</t>
    </rPh>
    <rPh sb="2" eb="5">
      <t>イライニン</t>
    </rPh>
    <rPh sb="5" eb="6">
      <t>メイ</t>
    </rPh>
    <phoneticPr fontId="2"/>
  </si>
  <si>
    <t>SD4030825</t>
  </si>
  <si>
    <t>入金伝票12</t>
    <rPh sb="0" eb="2">
      <t>ニュウキン</t>
    </rPh>
    <rPh sb="2" eb="4">
      <t>デンピョウ</t>
    </rPh>
    <phoneticPr fontId="33"/>
  </si>
  <si>
    <t>入金伝票No.12</t>
    <rPh sb="0" eb="2">
      <t>ニュウキン</t>
    </rPh>
    <rPh sb="2" eb="4">
      <t>デンピョウ</t>
    </rPh>
    <phoneticPr fontId="2"/>
  </si>
  <si>
    <t>SD4030827</t>
  </si>
  <si>
    <t>SD4030832</t>
  </si>
  <si>
    <t>入金部門12コード</t>
    <rPh sb="0" eb="2">
      <t>ニュウキン</t>
    </rPh>
    <rPh sb="2" eb="4">
      <t>ブモン</t>
    </rPh>
    <phoneticPr fontId="2"/>
  </si>
  <si>
    <t>SD4030828</t>
  </si>
  <si>
    <t>入金セグメント１（入金12）コード</t>
    <rPh sb="0" eb="2">
      <t>ニュウキン</t>
    </rPh>
    <rPh sb="9" eb="11">
      <t>ニュウキン</t>
    </rPh>
    <phoneticPr fontId="2"/>
  </si>
  <si>
    <t>SD4034103</t>
    <phoneticPr fontId="4"/>
  </si>
  <si>
    <t>入金セグメント２（入金12）コード</t>
    <rPh sb="0" eb="2">
      <t>ニュウキン</t>
    </rPh>
    <rPh sb="9" eb="11">
      <t>ニュウキン</t>
    </rPh>
    <phoneticPr fontId="2"/>
  </si>
  <si>
    <t>SD4034104</t>
    <phoneticPr fontId="4"/>
  </si>
  <si>
    <t>入金プロジェクト12コード</t>
    <rPh sb="0" eb="2">
      <t>ニュウキン</t>
    </rPh>
    <phoneticPr fontId="2"/>
  </si>
  <si>
    <t>SD4030829</t>
  </si>
  <si>
    <t>入金工程／工種12コード</t>
    <rPh sb="0" eb="2">
      <t>ニュウキン</t>
    </rPh>
    <phoneticPr fontId="4"/>
  </si>
  <si>
    <t>SD4030830</t>
    <phoneticPr fontId="4"/>
  </si>
  <si>
    <t>法人口座12コード</t>
    <rPh sb="0" eb="2">
      <t>ホウジン</t>
    </rPh>
    <rPh sb="2" eb="4">
      <t>コウザ</t>
    </rPh>
    <phoneticPr fontId="12"/>
  </si>
  <si>
    <t>法人口座12コード</t>
    <rPh sb="0" eb="2">
      <t>ホウジン</t>
    </rPh>
    <rPh sb="2" eb="4">
      <t>コウザ</t>
    </rPh>
    <phoneticPr fontId="4"/>
  </si>
  <si>
    <t>SD4030831</t>
    <phoneticPr fontId="4"/>
  </si>
  <si>
    <t>SD4031001</t>
  </si>
  <si>
    <t>SD4031002</t>
  </si>
  <si>
    <t>SD4031011</t>
  </si>
  <si>
    <t>SD4031012</t>
  </si>
  <si>
    <t>SD4031021</t>
  </si>
  <si>
    <t>SD4031022</t>
  </si>
  <si>
    <t>SD4031031</t>
  </si>
  <si>
    <t>SD4031032</t>
  </si>
  <si>
    <t>SD4031041</t>
  </si>
  <si>
    <t>SD4031042</t>
  </si>
  <si>
    <t>SD4030201</t>
  </si>
  <si>
    <t>SD4030202</t>
  </si>
  <si>
    <t>0：売上　1：返品　2：値引　3：消費税　4：摘要　 8：見出し  9：その他  10：付箋  19：外税調整  21：内税調整
「4：摘要」「8：見出し」「10：付箋」「19：外税調整 」「21：内税調整」しかない伝票は受け入れできません。</t>
  </si>
  <si>
    <t>数字</t>
    <rPh sb="0" eb="2">
      <t>スウジ</t>
    </rPh>
    <phoneticPr fontId="14"/>
  </si>
  <si>
    <t>０：未売上　１：全数売上　２：一部売上
詳細は、欄外の【受注伝票または出荷伝票をリレーして受け入れる場合】参照</t>
    <rPh sb="2" eb="3">
      <t>ミ</t>
    </rPh>
    <rPh sb="3" eb="5">
      <t>ウリアゲ</t>
    </rPh>
    <rPh sb="8" eb="10">
      <t>ゼンスウ</t>
    </rPh>
    <rPh sb="10" eb="12">
      <t>ウリアゲ</t>
    </rPh>
    <rPh sb="15" eb="17">
      <t>イチブ</t>
    </rPh>
    <phoneticPr fontId="2"/>
  </si>
  <si>
    <t>数字</t>
    <rPh sb="0" eb="2">
      <t>スウジ</t>
    </rPh>
    <phoneticPr fontId="29"/>
  </si>
  <si>
    <t>0：受注伝票　1：出荷伝票
【必須になる条件】
リレー入力の場合
詳細は、欄外の【受注伝票または出荷伝票をリレーして受け入れる場合】参照</t>
  </si>
  <si>
    <t>リレー元No.</t>
    <rPh sb="3" eb="4">
      <t>モト</t>
    </rPh>
    <phoneticPr fontId="23"/>
  </si>
  <si>
    <t>6～15</t>
  </si>
  <si>
    <t>【必須になる条件】
リレー入力の場合
詳細は、欄外の【受注伝票または出荷伝票をリレーして受け入れる場合】参照</t>
  </si>
  <si>
    <t>リレー元日付</t>
    <rPh sb="3" eb="4">
      <t>モト</t>
    </rPh>
    <phoneticPr fontId="23"/>
  </si>
  <si>
    <t>文字</t>
    <rPh sb="0" eb="2">
      <t>モジ</t>
    </rPh>
    <phoneticPr fontId="23"/>
  </si>
  <si>
    <t>詳細は、欄外の【受注伝票または出荷伝票をリレーして受け入れる場合】参照</t>
  </si>
  <si>
    <t>リレー元得意先コード</t>
    <rPh sb="4" eb="7">
      <t>トクイサキ</t>
    </rPh>
    <phoneticPr fontId="23"/>
  </si>
  <si>
    <t>英数カナ</t>
    <rPh sb="0" eb="2">
      <t>エイスウ</t>
    </rPh>
    <phoneticPr fontId="62"/>
  </si>
  <si>
    <t>リレー元部門コード</t>
    <rPh sb="4" eb="6">
      <t>ブモン</t>
    </rPh>
    <phoneticPr fontId="23"/>
  </si>
  <si>
    <t>英数カナ</t>
    <rPh sb="0" eb="2">
      <t>エイスウ</t>
    </rPh>
    <phoneticPr fontId="23"/>
  </si>
  <si>
    <t>リレー元明細行番号</t>
    <rPh sb="4" eb="6">
      <t>メイサイ</t>
    </rPh>
    <rPh sb="6" eb="9">
      <t>ギョウバンゴウ</t>
    </rPh>
    <phoneticPr fontId="23"/>
  </si>
  <si>
    <t>SD4030260</t>
  </si>
  <si>
    <t>リレー元出荷内訳行番号</t>
    <rPh sb="4" eb="6">
      <t>シュッカ</t>
    </rPh>
    <rPh sb="6" eb="8">
      <t>ウチワケ</t>
    </rPh>
    <rPh sb="8" eb="11">
      <t>ギョウバンゴウ</t>
    </rPh>
    <phoneticPr fontId="23"/>
  </si>
  <si>
    <t>SD4030261</t>
  </si>
  <si>
    <t>SD4030203</t>
  </si>
  <si>
    <t>SD4030204</t>
  </si>
  <si>
    <t>「商品コード種類」の設定によって受け入れられるコードが異なります。
この項目は、「売上区分」が「0：売上」「1：返品」「2：値引」「3：消費税」「4：摘要」「8：見出し」「9：その他」の場合に受け入れできます。
桁数は、設定（メインメニュー右上にある[設定]アイコンから[運用設定]メニューの[商品]ページで設定）によって異なります。
【必須になる条件】
「売上区分」が「0：売上」または「1：返品」の場合
※リレー入力の場合は、リレー元明細と同じ商品コードを指定する必要があります。</t>
    <rPh sb="36" eb="38">
      <t>コウモク</t>
    </rPh>
    <phoneticPr fontId="0"/>
  </si>
  <si>
    <t>SD4030205</t>
  </si>
  <si>
    <t>この項目は、「売上区分」が「10：付箋 」「 19：外税調整  」「21：内税調整」以外の場合に受け入れできます。
空白データを受け入れた場合は、商品の商品名（[商品]メニューで設定）が設定されます。
※リレー入力の場合で、空白データを受け入れた場合は、リレー元の値が設定されます。</t>
    <rPh sb="2" eb="4">
      <t>コウモク</t>
    </rPh>
    <rPh sb="42" eb="44">
      <t>イガイ</t>
    </rPh>
    <rPh sb="45" eb="47">
      <t>バアイ</t>
    </rPh>
    <rPh sb="48" eb="49">
      <t>ウ</t>
    </rPh>
    <rPh sb="50" eb="51">
      <t>イ</t>
    </rPh>
    <phoneticPr fontId="2"/>
  </si>
  <si>
    <t>SD4030206</t>
  </si>
  <si>
    <t>この項目は、以下のすべての条件に該当する場合に受け入れできます。
・商品名２（メインメニュー右上にある[設定]アイコンから[運用設定]メニューの[商品管理]ページで設定）が「使用する」
・「売上区分」が「10：付箋 」「 19：外税調整  」「21：内税調整」以外
空白データを受け入れた場合は、商品の商品名2（[商品]メニューで設定）が設定されます。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130" eb="132">
      <t>イガイ</t>
    </rPh>
    <phoneticPr fontId="2"/>
  </si>
  <si>
    <t>SD4030207</t>
  </si>
  <si>
    <t>この項目は、以下のすべての条件に該当する場合に受け入れできます。
・商品名３（メインメニュー右上にある[設定]アイコンから[運用設定]メニューの[商品管理]ページで設定）が「使用する」
・「売上区分」が「10：付箋 」「 19：外税調整  」「21：内税調整」以外
空白データを受け入れた場合は、商品の商品名3（[商品]メニューで設定）が設定されます。
※リレー入力の場合で、空白データを受け入れた場合は、リレー元の値が設定されます。</t>
    <rPh sb="130" eb="132">
      <t>イガイ</t>
    </rPh>
    <phoneticPr fontId="2"/>
  </si>
  <si>
    <t>バリエーションコード種類の設定によって受け入れられるバリエーションコードが異なります。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・バリエーション（メインメニュー右上にある[設定]アイコンから[運用設定]メニューの[商品管理]ページ）が「使用する」
・「売上区分」が「0：売上」「1：返品」「2：値引」「9：その他」
桁数は、設定（メインメニュー右上にある[設定]アイコンから[運用設定]メニューの[商品管理]ページ）によって異なります。
※リレー入力の場合で、空白データを受け入れた場合は、リレー元の値が設定されます。</t>
  </si>
  <si>
    <t>この項目は、以下のすべての条件に該当する場合に受け入れできます。
・『Sシステム』または『奉行Ｖ ERPクラウド』をご利用の場合
・荷姿（メインメニュー右上にある[設定]アイコンから[運用設定]メニューの[商品管理]ページ）が「使用する」
・「売上区分」が「0：売上」「1：返品」「9：その他」
桁数は、設定（メインメニュー右上にある[設定]アイコンから[運用設定]メニューの[商品管理]ページ）によって異なります。
空白データを受け入れた場合は、主販売荷姿区分コード（[荷姿]メニューで設定）が設定されます。
※リレー入力の場合で、空白データを受け入れた場合は、リレー元の値が設定されます。</t>
  </si>
  <si>
    <t>SD4030211</t>
  </si>
  <si>
    <t>この項目は、「売上区分」が「0：売上」「1：返品」「2：値引」「3：消費税」「9：その他」の場合に受け入れできます。
桁数は、設定（メインメニュー右上にある[設定]アイコンから[運用設定]メニューの[債権管理]ページ）によって異なります。
【必須になる条件】
「売上区分」が「4：摘要」「8：見出し」「10：付箋」以外の場合
※リレー入力の場合で、空白データを受け入れた場合は、リレー元の値が設定されます。</t>
  </si>
  <si>
    <t>SD4030212</t>
  </si>
  <si>
    <t>この項目は、「売上区分」が「0：売上」「1：返品」「2：値引」「8：見出し」「9：その他」の場合に受け入れできます。
※リレー入力の場合で、空白データを受け入れた場合は、リレー元の値が設定されます。</t>
  </si>
  <si>
    <t>SD4030244</t>
  </si>
  <si>
    <t>この項目は、以下のすべての条件に該当する場合に受け入れできます。
・『蔵奉行クラウド』をご利用の場合
・倉庫（『蔵奉行クラウド』のメインメニュー右上にある[設定]アイコンから[運用設定]メニューの[在庫管理]ページ）が「使用する」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空白データを受け入れた場合は、商品の主倉庫（[商品]メニューの[在庫]ページ）が設定されます。
※リレー入力の場合で、空白データを受け入れた場合は、リレー元の値が設定されます。</t>
    <rPh sb="6" eb="8">
      <t>イカ</t>
    </rPh>
    <rPh sb="13" eb="15">
      <t>ジョウケン</t>
    </rPh>
    <rPh sb="16" eb="18">
      <t>ガイトウ</t>
    </rPh>
    <rPh sb="20" eb="22">
      <t>バアイ</t>
    </rPh>
    <rPh sb="23" eb="24">
      <t>ウ</t>
    </rPh>
    <rPh sb="25" eb="26">
      <t>イ</t>
    </rPh>
    <rPh sb="52" eb="54">
      <t>ソウコ</t>
    </rPh>
    <rPh sb="56" eb="57">
      <t>クラ</t>
    </rPh>
    <rPh sb="57" eb="59">
      <t>ブギョウ</t>
    </rPh>
    <rPh sb="99" eb="101">
      <t>ザイコ</t>
    </rPh>
    <rPh sb="118" eb="120">
      <t>ウリアゲ</t>
    </rPh>
    <rPh sb="127" eb="129">
      <t>ウリアゲ</t>
    </rPh>
    <rPh sb="145" eb="147">
      <t>ショウヒン</t>
    </rPh>
    <rPh sb="148" eb="150">
      <t>ザイコ</t>
    </rPh>
    <rPh sb="150" eb="152">
      <t>カンリ</t>
    </rPh>
    <rPh sb="154" eb="156">
      <t>ショウヒン</t>
    </rPh>
    <rPh sb="163" eb="165">
      <t>ザイコ</t>
    </rPh>
    <rPh sb="265" eb="266">
      <t>シュ</t>
    </rPh>
    <rPh sb="266" eb="268">
      <t>ソウコ</t>
    </rPh>
    <phoneticPr fontId="43"/>
  </si>
  <si>
    <t>SD4030213</t>
  </si>
  <si>
    <t>SD4030214</t>
  </si>
  <si>
    <t>整数７桁　小数４桁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空白データを受け入れた場合は、商品の入数（[商品]メニューの[基本]ページで設定）が設定されます。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</si>
  <si>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整数７桁　小数４桁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空白データを受け入れた場合は、商品の入数２（[商品]メニューの[基本]ページで設定）が設定されます。
※リレー入力の場合で、空白データを受け入れた場合は、リレー元の値が設定されます。</t>
    <rPh sb="12" eb="14">
      <t>コウモク</t>
    </rPh>
    <rPh sb="16" eb="18">
      <t>イカ</t>
    </rPh>
    <rPh sb="23" eb="25">
      <t>ジョウケン</t>
    </rPh>
    <rPh sb="26" eb="28">
      <t>ガイトウ</t>
    </rPh>
    <rPh sb="30" eb="32">
      <t>バアイ</t>
    </rPh>
    <rPh sb="33" eb="34">
      <t>ウ</t>
    </rPh>
    <rPh sb="35" eb="36">
      <t>イ</t>
    </rPh>
    <phoneticPr fontId="2"/>
  </si>
  <si>
    <t>SD4030215</t>
  </si>
  <si>
    <t>整数７桁　小数４桁　マイナスも可
この項目は、「売上区分」が「0：売上」「1：返品」「8：見出し」「9：その他」の場合に受け入れできます。
※リレー入力の場合で、空白データを受け入れた場合は、リレー元の値が設定されます。
※リレー入力の場合は、「出荷区分」が「０：未売上」以外の場合に設定できます。</t>
  </si>
  <si>
    <t>SD4030239</t>
  </si>
  <si>
    <t>SD4030240</t>
  </si>
  <si>
    <t>SD4030241</t>
  </si>
  <si>
    <t>SD4030242</t>
  </si>
  <si>
    <t>SD4030243</t>
  </si>
  <si>
    <t>整数13桁　小数４桁　マイナスも可
形式は、表紙の「数量・金額の形式」参照
この項目は、以下のすべての条件に該当する場合に受け入れできます。
・計算式項目１使用（[価格]メニューで設定）が「する」
・「売上区分」が「0：売上」「1：返品」「2：値引」「9：その他」
空白データを受け入れた場合は、以下の優先順位で設定されます。
①計算式項目１の価格計算式（[価格]メニューの[価格計算式]画面で設定）の計算結果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</si>
  <si>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・計算式項目２使用（[価格]メニューで設定）が「する」
・「売上区分」が「0：売上」「1：返品」「2：値引」「9：その他」
空白データを受け入れた場合は、以下の優先順位で設定されます。
①計算式項目２の価格計算式（[価格]メニューの[価格計算式]画面で設定）の計算結果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</si>
  <si>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・計算式項目３使用（[価格]メニューで設定）が「する」
・「売上区分」が「0：売上」「1：返品」「2：値引」「9：その他」
空白データを受け入れた場合は、以下の優先順位で設定されます。
①計算式項目３の価格計算式（[価格]メニューの[価格計算式]画面で設定）の計算結果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</si>
  <si>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・計算式項目４使用（[価格]メニューで設定）が「する」
・「売上区分」が「0：売上」「1：返品」「2：値引」「9：その他」
空白データを受け入れた場合は、以下の優先順位で設定されます。
①計算式項目４の価格計算式（[価格]メニューの[価格計算式]画面で設定）の計算結果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</si>
  <si>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整数13桁　小数４桁　マイナスも可
形式は、表紙の「数量・金額の形式」参照
この項目は、以下のすべての条件に該当する場合に受け入れできます。
・計算式項目５使用（[価格]メニューで設定）が「する」
・「売上区分」が「0：売上」「1：返品」「2：値引」「9：その他」
空白データを受け入れた場合は、以下の優先順位で設定されます。
①計算式項目５の価格計算式（[価格]メニューの[価格計算式]画面で設定）の計算結果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122" eb="124">
      <t>ネビ</t>
    </rPh>
    <rPh sb="130" eb="131">
      <t>タ</t>
    </rPh>
    <phoneticPr fontId="2"/>
  </si>
  <si>
    <t>SD4030216</t>
  </si>
  <si>
    <t>整数９桁　小数４桁　マイナスも可
この項目は、「売上区分」が「0：売上」「1：返品」「2：値引」「8：見出し」「9：その他」の場合に受け入れできます。
小数部分の桁数は、「数量小数桁」の設定によって異なります
空白データを受け入れた場合は、以下の優先順位で設定されます。
①価格計算式（[価格]メニューの[価格計算式]画面で設定）の計算結果
②「入数」、「入数２」、「箱数」をもとに設定
※リレー入力の場合は、「出荷区分」が「０：未売上」以外の場合に設定できます。
　詳細は、欄外の【受注伝票または出荷伝票をリレーして受け入れる場合】参照</t>
    <rPh sb="234" eb="236">
      <t>ショウサイ</t>
    </rPh>
    <phoneticPr fontId="2"/>
  </si>
  <si>
    <t>SD4030217</t>
  </si>
  <si>
    <t>この項目は、「売上区分」が「0：売上」「1：返品」「2：値引」「8：見出し」「9：その他」の場合に受け入れできます。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</si>
  <si>
    <t>SD4030218</t>
  </si>
  <si>
    <t>整数９桁　小数４桁
形式は、表紙の「数量・金額の形式」参照
この項目は、「売上区分」が「0：売上」「1：返品」「9：その他」の場合に受け入れできます。
※リレー入力の場合で、空白データを受け入れた場合は、リレー元の値が設定されます。</t>
  </si>
  <si>
    <t>SD4030219</t>
  </si>
  <si>
    <t>整数３桁　小数２桁
この項目は、「売上区分」が「0：売上」「1：返品」「9：その他」の場合に受け入れできます
空白データを受け入れた場合は、得意先の仕切り率（[仕切り率]メニューで設定）が設定されます。
※リレー入力の場合で、空白データを受け入れた場合は、リレー元の値が設定されます。</t>
    <rPh sb="0" eb="2">
      <t>セイスウ</t>
    </rPh>
    <rPh sb="3" eb="4">
      <t>ケタ</t>
    </rPh>
    <rPh sb="5" eb="7">
      <t>ショウスウ</t>
    </rPh>
    <rPh sb="8" eb="9">
      <t>ケタ</t>
    </rPh>
    <rPh sb="17" eb="19">
      <t>ウリアゲ</t>
    </rPh>
    <rPh sb="19" eb="21">
      <t>クブン</t>
    </rPh>
    <rPh sb="26" eb="28">
      <t>ウリアゲ</t>
    </rPh>
    <rPh sb="32" eb="34">
      <t>ヘンピン</t>
    </rPh>
    <rPh sb="40" eb="41">
      <t>タ</t>
    </rPh>
    <rPh sb="43" eb="45">
      <t>バアイ</t>
    </rPh>
    <rPh sb="46" eb="47">
      <t>ウ</t>
    </rPh>
    <rPh sb="48" eb="49">
      <t>イ</t>
    </rPh>
    <phoneticPr fontId="2"/>
  </si>
  <si>
    <t>SD4030220</t>
  </si>
  <si>
    <t>整数９桁　小数４桁
形式は、表紙の「数量・金額の形式」参照
この項目は、「売上区分」が「0：売上」「1：返品」「2：値引」「9：その他」の場合に受け入れできます。
空白データを受け入れた場合は、以下の優先順位で設定されます。
①「仕切り元値」「仕切り率」がいずれも空白でない場合は、それをもとに設定
②価格計算式（[価格]メニューの[価格計算式]画面で設定）の計算結果
③単価（[単価]メニューで登録）、「仕切り率」をもとに設定
※リレー入力の場合で、空白データを受け入れた場合は、リレー元の値が設定されます。</t>
    <rPh sb="198" eb="200">
      <t>トウロク</t>
    </rPh>
    <phoneticPr fontId="2"/>
  </si>
  <si>
    <t>SD4030221</t>
  </si>
  <si>
    <t>整数９桁　小数４桁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②単位原価（[単価]メニューで設定）が設定
※リレー入力の場合で、空白データを受け入れた場合は、リレー元の値が設定されます。</t>
  </si>
  <si>
    <t>SD4030222</t>
  </si>
  <si>
    <t>0：標準　1：軽減
この項目は、「売上区分」が「0：売上」「1：返品」「2：値引」「3：消費税」「9：その他」の場合に受け入れできます。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②販売取引の消費税率種別
※リレー入力の場合で、空白データを受け入れた場合は、リレー元の値が設定されます。</t>
    <rPh sb="12" eb="14">
      <t>コウモク</t>
    </rPh>
    <rPh sb="56" eb="58">
      <t>バアイ</t>
    </rPh>
    <rPh sb="59" eb="60">
      <t>ウ</t>
    </rPh>
    <rPh sb="61" eb="62">
      <t>イ</t>
    </rPh>
    <phoneticPr fontId="2"/>
  </si>
  <si>
    <t>SD4030223</t>
  </si>
  <si>
    <t>この項目は、「売上区分」が「0：売上」「1：返品」「2：値引」「3：消費税」「9：その他」の場合に受け入れできます。
課税の対象外の場合は受け入れできません。
空白データを受け入れた場合は、「売上日付」と「消費税率種別」によって設定されます。
※リレー入力の場合で、空白データを受け入れた場合は、リレー元の値が設定されます。</t>
    <rPh sb="2" eb="4">
      <t>コウモク</t>
    </rPh>
    <rPh sb="46" eb="48">
      <t>バアイ</t>
    </rPh>
    <rPh sb="49" eb="50">
      <t>ウ</t>
    </rPh>
    <rPh sb="51" eb="52">
      <t>イ</t>
    </rPh>
    <rPh sb="103" eb="106">
      <t>ショウヒゼイ</t>
    </rPh>
    <rPh sb="106" eb="107">
      <t>リツ</t>
    </rPh>
    <rPh sb="107" eb="109">
      <t>シュベツ</t>
    </rPh>
    <phoneticPr fontId="2"/>
  </si>
  <si>
    <t>SD4030224</t>
  </si>
  <si>
    <t>この項目は、「売上区分」が「0：売上」「1：返品」「2：値引」「3：消費税」「9：その他」の場合に受け入れできます。
空白データを受け入れた場合は、以下の優先順位で設定されます。
①得意先の取引発生区分（[得意先]メニューの[消費税]ぺージで設定）を加味
②販売取引の申告書計算区分
※リレー入力の場合で、空白データを受け入れた場合は、リレー元の値が設定されます。</t>
    <phoneticPr fontId="4"/>
  </si>
  <si>
    <t>SD4030225</t>
  </si>
  <si>
    <t>0：計算しない　1：税抜金額から計算する　2：税込金額から計算する
この項目は、「売上区分」が「4：摘要」「10：付箋」以外の場合に受け入れできます。
「売上区分」が「3：消費税」「19：外税調整」「21：内税調整」の場合は「0：計算しない」だけ受け入れできます。
課税の対象外の場合は受け入れできません。
空白データを受け入れた場合は、以下の優先順位で設定されます。
①得意先の消費税自動計算（[得意先]メニューの[消費税]ぺージで設定）
②商品の消費税自動計算（[商品]メニューの[販売]ページで設定）
③販売取引の消費税自動計算
※リレー入力の場合で、空白データを受け入れた場合は、リレー元の値が設定されます。</t>
    <rPh sb="36" eb="38">
      <t>コウモク</t>
    </rPh>
    <rPh sb="60" eb="62">
      <t>イガイ</t>
    </rPh>
    <rPh sb="63" eb="65">
      <t>バアイ</t>
    </rPh>
    <rPh sb="66" eb="67">
      <t>ウ</t>
    </rPh>
    <rPh sb="68" eb="69">
      <t>イ</t>
    </rPh>
    <phoneticPr fontId="2"/>
  </si>
  <si>
    <t>SD4030226</t>
  </si>
  <si>
    <t>0：切り上げ　1：四捨五入　2：切り捨て
この項目は、「売上区分」が「0：売上」「1：返品」「2：値引」「9：その他」の場合に受け入れできます。
課税の対象外または、「消費税自動計算」が「0：計算しない」の場合は受け入れできません。
空白データを受け入れた場合は、以下の優先順位で設定されます。
①得意先の端数処理（[得意先]メニューの[消費税]ぺージで設定）
②販売取引の端数処理
※リレー入力の場合で、空白データを受け入れた場合は、リレー元の値が設定されます。</t>
    <rPh sb="23" eb="25">
      <t>コウモク</t>
    </rPh>
    <rPh sb="60" eb="62">
      <t>バアイ</t>
    </rPh>
    <rPh sb="63" eb="64">
      <t>ウ</t>
    </rPh>
    <rPh sb="65" eb="66">
      <t>イ</t>
    </rPh>
    <phoneticPr fontId="2"/>
  </si>
  <si>
    <t>SD4030238</t>
  </si>
  <si>
    <t>金額</t>
    <phoneticPr fontId="4"/>
  </si>
  <si>
    <t>整数13桁　小数２桁　マイナスも可
形式は、表紙の「数量・金額の形式」参照
この項目は、「売上区分」が「3：消費税」「4：摘要」「8：見出し」「10：付箋 」の場合は受け入れできません。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空白データを受け入れた場合は、以下の優先順位で設定されます。
①価格計算式（[価格]メニューの[基本]ページで登録）の計算結果
②「数量」、「単価」をもとに設定
※「商品」の「数量入力」（商品メニューの[基本]タブ）が「しない」場合は、単価（[単価]メニューで設定）、仕切り率（[仕切り率]メニューで設定）をもとに設定されます。
※リレー入力の場合で、空白データを受け入れた場合は、リレー元の値が設定されます。</t>
    <rPh sb="6" eb="8">
      <t>ショウスウ</t>
    </rPh>
    <rPh sb="9" eb="10">
      <t>ケタ</t>
    </rPh>
    <rPh sb="372" eb="374">
      <t>バアイ</t>
    </rPh>
    <rPh sb="398" eb="400">
      <t>シキ</t>
    </rPh>
    <rPh sb="401" eb="402">
      <t>リツ</t>
    </rPh>
    <phoneticPr fontId="4"/>
  </si>
  <si>
    <t>整数13桁　小数２桁　マイナスも可
形式は、表紙の「数量・金額の形式」参照
この項目は、「売上区分」が「4：摘要」「8：見出し」「10：付箋 」以外の場合に受け入れできます。
課税の対象外または、「消費税自動計算」が「0：計算しない」の場合は受け入れできません。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空白データを受け入れた場合は、「金額」、「消費税率」をもとに設定されます。
※リレー入力の場合で、空白データを受け入れた場合は、リレー元の値が設定されます。</t>
    <rPh sb="40" eb="42">
      <t>コウモク</t>
    </rPh>
    <rPh sb="75" eb="77">
      <t>バアイ</t>
    </rPh>
    <rPh sb="78" eb="79">
      <t>ウ</t>
    </rPh>
    <rPh sb="80" eb="81">
      <t>イ</t>
    </rPh>
    <phoneticPr fontId="4"/>
  </si>
  <si>
    <t>整数９桁　小数４桁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空白データを受け入れた場合は、「単価」、「為替レート」をもとに設定されます。
※リレー入力の場合で、空白データを受け入れた場合は、リレー元の値が設定されます。</t>
    <phoneticPr fontId="4"/>
  </si>
  <si>
    <t>SD4030230</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</si>
  <si>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・「売上区分」が「3：消費税」「4：摘要」「8：見出し」「10：付箋 」以外
空白データを受け入れた場合は、「金額」、「為替レート」をもとに設定されます。
※リレー入力の場合で、空白データを受け入れた場合は、リレー元の値が設定されます。</t>
    <rPh sb="172" eb="174">
      <t>イガイ</t>
    </rPh>
    <phoneticPr fontId="4"/>
  </si>
  <si>
    <t>消費税額（国内）</t>
    <phoneticPr fontId="4"/>
  </si>
  <si>
    <t>SD4030231</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</si>
  <si>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</si>
  <si>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SD4030232</t>
  </si>
  <si>
    <t>マイナスも可
形式は、表紙の「数量・金額の形式」参照　
この項目は、「売上区分」が「0：売上」「1：返品」「9：その他」の場合に受け入れできます。
空白データを受け入れた場合は、以下の優先順位で設定されます。
①価格計算式（[価格]メニューの[価格計算式]画面で設定）の計算結果
②「数量」、「単位原価」をもとに設定
※商品の「数量入力」（[商品]メニューの[基本]ページ）が「しない」の場合は、単位原価（[単価]メニューで設定）が設定されます。
※リレー入力の場合で、空白データを受け入れた場合は、リレー元の値が設定されます。</t>
  </si>
  <si>
    <t>SD4030234</t>
  </si>
  <si>
    <t>SD4030235</t>
  </si>
  <si>
    <t>SD4030236</t>
  </si>
  <si>
    <t>SD4030237</t>
  </si>
  <si>
    <t>SD4030233</t>
  </si>
  <si>
    <t>この項目は、「売上区分」が「10：付箋」の場合は受け入れできません。
※リレー入力の場合で、空白データを受け入れた場合は、リレー元の値が設定されます。</t>
  </si>
  <si>
    <t>SD4030245</t>
  </si>
  <si>
    <t>0：出荷基準　1：検収基準
この項目は、以下のすべての条件に該当する場合に受け入れできます。
・『蔵奉行クラウド』をご利用の場合
・「売上区分」が「0：売上」「1：返品」「9：その他」
・商品の在庫管理（[商品]メニューの[在庫]ページ）が「する」
空白データを受け入れた場合は、以下の優先順位で設定されます。
①商品の売上計上基準（[商品]メニューの[販売]ページ）
②得意先の売上計上基準（[得意先]メニューの[販売]ページ）
※リレー入力の場合で、空白データを受け入れた場合は、リレー元の値が設定されます。</t>
    <rPh sb="67" eb="69">
      <t>ウリアゲ</t>
    </rPh>
    <rPh sb="76" eb="78">
      <t>ウリアゲ</t>
    </rPh>
    <rPh sb="157" eb="159">
      <t>ショウヒン</t>
    </rPh>
    <rPh sb="160" eb="162">
      <t>ウリアゲ</t>
    </rPh>
    <rPh sb="162" eb="164">
      <t>ケイジョウ</t>
    </rPh>
    <rPh sb="164" eb="166">
      <t>キジュン</t>
    </rPh>
    <rPh sb="168" eb="170">
      <t>ショウヒン</t>
    </rPh>
    <rPh sb="177" eb="179">
      <t>ハンバイ</t>
    </rPh>
    <rPh sb="186" eb="188">
      <t>トクイ</t>
    </rPh>
    <rPh sb="188" eb="189">
      <t>サキ</t>
    </rPh>
    <rPh sb="190" eb="192">
      <t>ウリアゲ</t>
    </rPh>
    <rPh sb="192" eb="194">
      <t>ケイジョウ</t>
    </rPh>
    <rPh sb="194" eb="196">
      <t>キジュン</t>
    </rPh>
    <rPh sb="198" eb="200">
      <t>トクイ</t>
    </rPh>
    <rPh sb="200" eb="201">
      <t>サキ</t>
    </rPh>
    <rPh sb="208" eb="210">
      <t>ハンバイ</t>
    </rPh>
    <phoneticPr fontId="43"/>
  </si>
  <si>
    <t>０～４
この項目は、以下のすべての条件に該当する場合に受け入れできます。
・拡張項目１（メインメニュー右上にある[設定]アイコンから[運用設定]メニューの[商品管理]ページで設定）が「使用する」
・「売上区分」が「0：売上」「1：返品」「8：見出し」「9：その他」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</si>
  <si>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０～４
この項目は、以下のすべての条件に該当する場合に受け入れできます。
・拡張項目２（メインメニュー右上にある[設定]アイコンから[運用設定]メニューの[商品管理]ページで設定）が「使用する」
・「売上区分」が「0：売上」「1：返品」「8：見出し」「9：その他」
空白データを受け入れた場合は、「入数２」の小数桁と商品の入数２小数桁（[商品]メニューの[基本]ページで設定）の大きい方が設定されます。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</si>
  <si>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この項目は、「売上区分」が「0：売上」「1：返品」「8：見出し」「9：その他」の場合に受け入れできます。
空白データを受け入れた場合は、「箱数」の小数桁と商品の箱数小数桁（[商品]メニューの[基本]ページで設定）の大きい方が設定されます。
※リレー入力の場合は、「出荷区分」が「２：一部売上」の場合に設定できます。
※リレー入力の場合で、空白データを受け入れた場合は、リレー元の値が設定されます。</t>
    <phoneticPr fontId="4"/>
  </si>
  <si>
    <t>０～４
この項目は、以下のすべての条件に該当する場合に受け入れできます。
・計算式項目１（[価格]メニューで設定）が「使用する」
・「売上区分」が「0：売上」「1：返品」「2：値引」「9：その他」
空白データを受け入れた場合は、「計算式項目１」の小数桁と商品の計算式項目１小数桁（[価格]メニューで設定）の大きい方が設定されます。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</si>
  <si>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・計算式項目２（[価格]メニューで設定）が「使用する」
・「売上区分」が「0：売上」「1：返品」「2：値引」「9：その他」
空白データを受け入れた場合は、「計算式項目２」の小数桁と商品の計算式項目２小数桁（[価格]メニューで設定）の大きい方が設定されます。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</si>
  <si>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・計算式項目３（[価格]メニューで設定）が「使用する」
・「売上区分」が「0：売上」「1：返品」「2：値引」「9：その他」
空白データを受け入れた場合は、「計算式項目３」の小数桁と商品の計算式項目３小数桁（[価格]メニューで設定）の大きい方が設定されます。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</si>
  <si>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・計算式項目４（[価格]メニューで設定）が「使用する」
・「売上区分」が「0：売上」「1：返品」「2：値引」「9：その他」
空白データを受け入れた場合は、「計算式項目４」の小数桁と商品の計算式項目４小数桁（[価格]メニューで設定）の大きい方が設定されます。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</si>
  <si>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この項目は、以下のすべての条件に該当する場合に受け入れできます。
・計算式項目５（[価格]メニューで設定）が「使用する」
・「売上区分」が「0：売上」「1：返品」「2：値引」「9：その他」
空白データを受け入れた場合は、「計算式項目５」の小数桁と商品の計算式項目５小数桁（[価格]メニューで設定）の大きい方が設定されます。
※リレー入力の場合は、「出荷区分」が「２：一部売上」の場合に設定できます。
※リレー入力の場合で、空白データを受け入れた場合は、リレー元の値が設定されます。</t>
    <rPh sb="38" eb="43">
      <t>ケイサンシキコウモク</t>
    </rPh>
    <rPh sb="88" eb="90">
      <t>ネビ</t>
    </rPh>
    <rPh sb="96" eb="97">
      <t>タ</t>
    </rPh>
    <rPh sb="115" eb="120">
      <t>ケイサンシキコウモク</t>
    </rPh>
    <rPh sb="136" eb="138">
      <t>ショウスウ</t>
    </rPh>
    <rPh sb="138" eb="139">
      <t>ケタ</t>
    </rPh>
    <phoneticPr fontId="2"/>
  </si>
  <si>
    <t>０～４
この項目は、「売上区分」が「0：売上」「1：返品」「2：値引」「8：見出し」「9：その他」の場合に受け入れできます。
空白データを受け入れた場合は、「数量」の小数桁と商品の数量小数桁（[商品]メニューの[基本]ページで設定）の大きい方が設定されます。
※リレー入力の場合は、「出荷区分」が「０：未売上」以外の場合に設定できます。</t>
    <rPh sb="79" eb="81">
      <t>スウリョウ</t>
    </rPh>
    <rPh sb="90" eb="92">
      <t>スウリョウ</t>
    </rPh>
    <rPh sb="113" eb="115">
      <t>セッテイ</t>
    </rPh>
    <phoneticPr fontId="2"/>
  </si>
  <si>
    <t>０～４
この項目は、「売上区分」が「0：売上」「1：返品」「2：値引」「9：その他」の場合に受け入れできます。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</si>
  <si>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０～４
この項目は、「売上区分」が「0：売上」「1：返品」「9：その他」の場合に受け入れできます。
空白データを受け入れた場合は、「単価原価」の小数桁と商品の単価小数桁（[単価]メニューで設定）の大きい方が設定されます。
※リレー入力の場合で、空白データを受け入れた場合は、リレー元の値が設定されます。</t>
    <rPh sb="68" eb="70">
      <t>ゲンカ</t>
    </rPh>
    <phoneticPr fontId="2"/>
  </si>
  <si>
    <t>０～４
この項目は、「売上区分」が「0：売上」「1：返品」「2：値引」「9：その他」の場合に受け入れできます。
空白データを受け入れた場合は、「売単価」の小数桁と商品の売単価小数桁（[統一伝票価格表]メニューで設定）の大きい方が設定されます。
※リレー入力の場合で、空白データを受け入れた場合は、リレー元の値が設定されます。</t>
    <rPh sb="72" eb="73">
      <t>バイ</t>
    </rPh>
    <rPh sb="73" eb="75">
      <t>タンカ</t>
    </rPh>
    <rPh sb="84" eb="85">
      <t>バイ</t>
    </rPh>
    <rPh sb="85" eb="87">
      <t>タンカ</t>
    </rPh>
    <phoneticPr fontId="2"/>
  </si>
  <si>
    <t>英数カナ</t>
    <rPh sb="0" eb="2">
      <t>エイスウ</t>
    </rPh>
    <phoneticPr fontId="15"/>
  </si>
  <si>
    <t>SD4030101</t>
  </si>
  <si>
    <t>SD4030102</t>
  </si>
  <si>
    <t>【在庫受払情報】</t>
  </si>
  <si>
    <t>出荷内訳行番号</t>
    <rPh sb="0" eb="2">
      <t>シュッカ</t>
    </rPh>
    <rPh sb="2" eb="4">
      <t>ウチワケ</t>
    </rPh>
    <phoneticPr fontId="23"/>
  </si>
  <si>
    <t>SD4030501</t>
  </si>
  <si>
    <t>この項目は、以下のすべての条件に該当する場合に受け入れできます。
・「売上区分」が「0：売上」「1：返品」「9：その他」
・「商品」の「在庫管理」（[商品]メニューの[在庫]ページ）が「する」
・受注伝票からのリレー入力の場合、または棚番（『蔵奉行クラウド』のメインメニュー右上にある[設定]アイコンから[運用設定]メニューの[在庫管理]ページで設定）が「使用する」の場合</t>
    <rPh sb="35" eb="37">
      <t>ウリアゲ</t>
    </rPh>
    <rPh sb="44" eb="46">
      <t>ウリアゲ</t>
    </rPh>
    <rPh sb="98" eb="100">
      <t>ジュチュウ</t>
    </rPh>
    <rPh sb="100" eb="102">
      <t>デン</t>
    </rPh>
    <rPh sb="108" eb="110">
      <t>ニュウリョク</t>
    </rPh>
    <rPh sb="111" eb="113">
      <t>バアイ</t>
    </rPh>
    <rPh sb="178" eb="180">
      <t>シヨウ</t>
    </rPh>
    <rPh sb="184" eb="186">
      <t>バアイ</t>
    </rPh>
    <phoneticPr fontId="53"/>
  </si>
  <si>
    <t>棚番No.</t>
    <rPh sb="0" eb="2">
      <t>タナバン</t>
    </rPh>
    <phoneticPr fontId="2"/>
  </si>
  <si>
    <t>この項目は、以下のすべての条件に該当する場合に受け入れできます。
・『蔵奉行クラウドｉ』の『Sシステム』または『蔵奉行Ｖ ERPクラウド』をご利用の場合
・棚番（『蔵奉行クラウド』のメインメニュー右上にある[設定]アイコンから[運用設定]メニューの[在庫管理]ページで設定）が「使用する」
・「倉庫」に「その他」以外の倉庫を設定している
・「売上区分」が「0：売上」「1：返品」「9：その他」
・「商品」の「在庫管理」（[商品]メニューの[在庫]ページ）が「する」
桁数は、設定（『蔵奉行クラウド』のメインメニュー右上にある[設定]アイコンから[運用設定]メニューの[在庫管理]ページ）によって異なります。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71" eb="73">
      <t>リヨウ</t>
    </rPh>
    <rPh sb="74" eb="76">
      <t>バアイ</t>
    </rPh>
    <rPh sb="78" eb="80">
      <t>タナバン</t>
    </rPh>
    <rPh sb="125" eb="127">
      <t>ザイコ</t>
    </rPh>
    <rPh sb="127" eb="129">
      <t>カンリ</t>
    </rPh>
    <rPh sb="147" eb="149">
      <t>ソウコ</t>
    </rPh>
    <rPh sb="154" eb="155">
      <t>タ</t>
    </rPh>
    <rPh sb="156" eb="158">
      <t>イガイ</t>
    </rPh>
    <rPh sb="159" eb="161">
      <t>ソウコ</t>
    </rPh>
    <rPh sb="320" eb="322">
      <t>ソウコ</t>
    </rPh>
    <rPh sb="324" eb="325">
      <t>ヒモ</t>
    </rPh>
    <rPh sb="330" eb="331">
      <t>タ</t>
    </rPh>
    <rPh sb="334" eb="336">
      <t>タナバン</t>
    </rPh>
    <phoneticPr fontId="6"/>
  </si>
  <si>
    <t>出荷内訳数量</t>
    <rPh sb="0" eb="2">
      <t>シュッカ</t>
    </rPh>
    <rPh sb="2" eb="4">
      <t>ウチワケ</t>
    </rPh>
    <rPh sb="4" eb="6">
      <t>スウリョウ</t>
    </rPh>
    <phoneticPr fontId="23"/>
  </si>
  <si>
    <t>SD4030505</t>
  </si>
  <si>
    <t>整数９桁　小数４桁　マイナスも可
この項目は、以下のすべての条件に該当する場合に受け入れできます。
・「売上区分」が「0：売上」「1：返品」「9：その他」
・「商品」の「在庫管理」（[商品]メニューの[在庫]ページ）が「する」
・受注伝票からのリレー入力の場合
小数部分の桁数は、「数量小数桁」の設定によって異なります。
以下の場合は、未受入になります。
・明細情報の「数量」と符号が異なる「出荷内訳数量」を指定した場合
・明細情報の「数量」と「出荷内訳数量」の合計が不一致の場合
空白データを受け入れた場合は、以下のように設定されます。
・「出荷内訳行番号」が「1」の場合 ⇒ 「明細情報」の「数量」が設定されます。
・「出荷内訳行番号」が「2」以上の場合 ⇒ 出荷内訳行自体生成されません。 
※リレー入力の場合で、空白データを受け入れた場合は、リレー元の値が設定されます。</t>
    <rPh sb="161" eb="163">
      <t>イカ</t>
    </rPh>
    <rPh sb="164" eb="166">
      <t>バアイ</t>
    </rPh>
    <rPh sb="168" eb="169">
      <t>ミ</t>
    </rPh>
    <rPh sb="169" eb="171">
      <t>ウケイレ</t>
    </rPh>
    <rPh sb="179" eb="181">
      <t>メイサイ</t>
    </rPh>
    <rPh sb="181" eb="183">
      <t>ジョウホウ</t>
    </rPh>
    <rPh sb="185" eb="187">
      <t>スウリョウ</t>
    </rPh>
    <rPh sb="189" eb="191">
      <t>フゴウ</t>
    </rPh>
    <rPh sb="192" eb="193">
      <t>コト</t>
    </rPh>
    <rPh sb="196" eb="198">
      <t>シュッカ</t>
    </rPh>
    <rPh sb="198" eb="200">
      <t>ウチワケ</t>
    </rPh>
    <rPh sb="200" eb="202">
      <t>スウリョウ</t>
    </rPh>
    <rPh sb="204" eb="206">
      <t>シテイ</t>
    </rPh>
    <rPh sb="208" eb="210">
      <t>バアイ</t>
    </rPh>
    <rPh sb="223" eb="225">
      <t>シュッカ</t>
    </rPh>
    <rPh sb="231" eb="233">
      <t>ゴウケイ</t>
    </rPh>
    <rPh sb="234" eb="237">
      <t>フイッチ</t>
    </rPh>
    <rPh sb="238" eb="240">
      <t>バアイ</t>
    </rPh>
    <rPh sb="285" eb="287">
      <t>バアイ</t>
    </rPh>
    <rPh sb="291" eb="293">
      <t>メイサイ</t>
    </rPh>
    <rPh sb="293" eb="295">
      <t>ジョウホウ</t>
    </rPh>
    <rPh sb="298" eb="300">
      <t>スウリョウ</t>
    </rPh>
    <rPh sb="302" eb="304">
      <t>セッテイ</t>
    </rPh>
    <rPh sb="324" eb="326">
      <t>イジョウ</t>
    </rPh>
    <rPh sb="327" eb="329">
      <t>バアイ</t>
    </rPh>
    <rPh sb="332" eb="334">
      <t>シュッカ</t>
    </rPh>
    <phoneticPr fontId="4"/>
  </si>
  <si>
    <t>SD4030301</t>
  </si>
  <si>
    <t>この項目は、「売上区分」が「0：売上」「1：返品」「2：値引」「3：消費税」「9：その他」の場合に受け入れできます。
詳細は、欄外の【明細按分がある明細の受け入れ】参照</t>
    <phoneticPr fontId="4"/>
  </si>
  <si>
    <t>SD4030302</t>
  </si>
  <si>
    <t>この項目は、「売上区分」が「0：売上」「1：返品」「2：値引」「3：消費税」「9：その他」の場合に受け入れできます。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</si>
  <si>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SD4030316</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</si>
  <si>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空白データを受け入れた場合は、セグメント連携のセグメント１（[販売管理規程]メニュー[債権管理]ページで設定）に応じて、得意先または商品の主セグメント１が設定されます。
※リレー入力の場合で、空白データを受け入れた場合は、リレー元の値が設定されます。</t>
    <phoneticPr fontId="4"/>
  </si>
  <si>
    <t>SD4030317</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</si>
  <si>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空白データを受け入れた場合は、セグメント連携のセグメント２（[販売管理規程]メニュー[債権管理]ページで設定）に応じて、得意先または商品の主セグメント２が設定されます。
※リレー入力の場合で、空白データを受け入れた場合は、リレー元の値が設定されます。</t>
    <phoneticPr fontId="4"/>
  </si>
  <si>
    <t>SD4030303</t>
  </si>
  <si>
    <t>この項目は、以下のすべての条件に該当する場合に受け入れできます。
・プロジェクト（メインメニュー右上にある[設定]アイコンから[運用設定]メニューの[基本]ページで設定）が「使用する」
・「売上区分」が「0：売上」「1：返品」「2：値引」「3：消費税」「9：その他」
桁数は、設定（メインメニュー右上にある[設定]アイコンから[運用設定]メニューの[基本]ページ）によって異なります。
※リレー入力の場合で、空白データを受け入れた場合は、リレー元の値が設定されます。</t>
    <phoneticPr fontId="4"/>
  </si>
  <si>
    <t>SD4030304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</si>
  <si>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・「売上区分」が「0：売上」「1：返品」「2：値引」「3：消費税」「9：その他」
項目名、桁数は、設定（メインメニュー右上にある[設定]アイコンから[運用設定]メニューの[基本]ページ）によって異なります。
空白データを受け入れた場合は、「明細工程／工種コード」が設定されます。
※リレー入力の場合で、空白データを受け入れた場合は、リレー元の値が設定されます。</t>
    <rPh sb="66" eb="71">
      <t>コウテイ</t>
    </rPh>
    <rPh sb="165" eb="167">
      <t>コウモク</t>
    </rPh>
    <rPh sb="167" eb="168">
      <t>メイ</t>
    </rPh>
    <rPh sb="246" eb="251">
      <t>コウテイ</t>
    </rPh>
    <phoneticPr fontId="4"/>
  </si>
  <si>
    <t>SD4030312</t>
  </si>
  <si>
    <t>この項目は、以下のすべての条件に該当する場合に受け入れできます。
・『債権奉行クラウド』をご利用の場合
・「伝票区分」が「0：債権計上」
・「売上区分」が「0：売上」「1：返品」「2：値引」「3：消費税」「9：その他」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phoneticPr fontId="4"/>
  </si>
  <si>
    <t>SD4030305</t>
  </si>
  <si>
    <t>0：標準　1：軽減
この項目は、「売上区分」が「0：売上」「1：返品」「2：値引」「3：消費税」「9：その他」の場合に受け入れできます。
課税の対象外の場合は受け入れできません。
※リレー入力の場合で、空白データを受け入れた場合は、リレー元の値が設定されます。</t>
  </si>
  <si>
    <t>SD4030306</t>
  </si>
  <si>
    <t>この項目は、「売上区分」が「0：売上」「1：返品」「2：値引」「3：消費税」「9：その他」の場合に受け入れできます。
課税の対象外の場合は受け入れできません。
空白データを受け入れた場合は、「売上日付」と「明細按分消費税率種別」によって設定されます。
※リレー入力の場合で、空白データを受け入れた場合は、リレー元の値が設定されます。</t>
    <rPh sb="103" eb="105">
      <t>メイサイ</t>
    </rPh>
    <rPh sb="105" eb="107">
      <t>アンブン</t>
    </rPh>
    <phoneticPr fontId="2"/>
  </si>
  <si>
    <t>SD4030307</t>
  </si>
  <si>
    <t>この項目は、「売上区分」が「0：売上」「1：返品」「2：値引」「3：消費税」「9：その他」の場合に受け入れできます。
空白データを受け入れた場合は、「明細申告書計算区分コード」が設定されます。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</si>
  <si>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</si>
  <si>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・「売上区分」が「0：売上」「1：返品」「2：値引」「3：消費税」「9：その他」
・未按分額がない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</si>
  <si>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・「売上区分」が「0：売上」「1：返品」「2：値引」「9：その他」
・未按分額がない
※リレー入力の場合で、空白データを受け入れた場合は、リレー元の値が設定されます。</t>
    <phoneticPr fontId="4"/>
  </si>
  <si>
    <t>マイナスも可
形式は、表紙の「数量・金額の形式」参照
この項目は、以下のすべての条件に該当する場合に受け入れできます。
・『債権奉行クラウド』をご利用の場合
・『奉行Ｖ ERPクラウド』をご利用の場合
・『外貨入力オプション』をご利用の場合
・取引通貨がJPY以外の場合
・「売上区分」が「0：売上」「1：返品」「2：値引」「3：消費税」「9：その他」
・未按分額がない
※リレー入力の場合で、空白データを受け入れた場合は、リレー元の値が設定されます。</t>
    <phoneticPr fontId="4"/>
  </si>
  <si>
    <t>【仕入伝票ヘッダー情報】</t>
    <phoneticPr fontId="41"/>
  </si>
  <si>
    <t>売上仕入区分</t>
    <rPh sb="0" eb="4">
      <t>ウリアゲシイレ</t>
    </rPh>
    <rPh sb="4" eb="6">
      <t>クブン</t>
    </rPh>
    <phoneticPr fontId="12"/>
  </si>
  <si>
    <t>0：売上仕入　1：売上　2：仕入
空白データを受け入れた場合は、「1：売上」が設定されます。</t>
    <rPh sb="2" eb="4">
      <t>ウリアゲ</t>
    </rPh>
    <rPh sb="4" eb="6">
      <t>シイレ</t>
    </rPh>
    <rPh sb="9" eb="11">
      <t>ウリアゲ</t>
    </rPh>
    <rPh sb="14" eb="16">
      <t>シイレ</t>
    </rPh>
    <phoneticPr fontId="12"/>
  </si>
  <si>
    <t>仕入伝票区分</t>
    <rPh sb="4" eb="6">
      <t>クブン</t>
    </rPh>
    <phoneticPr fontId="12"/>
  </si>
  <si>
    <t>0：債務計上　1：即時支払
空白データを受け入れた場合は、「0：債務計上」が設定されます。</t>
  </si>
  <si>
    <t>仕入日付</t>
    <rPh sb="0" eb="2">
      <t>シイレ</t>
    </rPh>
    <rPh sb="2" eb="4">
      <t>ヒヅケ</t>
    </rPh>
    <phoneticPr fontId="9"/>
  </si>
  <si>
    <t>形式は、表紙の「日付の形式」参照
空白データを受け入れた場合は、「売上日付」と同じ日付が設定されます。</t>
    <rPh sb="33" eb="35">
      <t>ウリアゲ</t>
    </rPh>
    <rPh sb="35" eb="37">
      <t>ヒヅケ</t>
    </rPh>
    <phoneticPr fontId="12"/>
  </si>
  <si>
    <t>精算日付</t>
    <rPh sb="0" eb="2">
      <t>セイサン</t>
    </rPh>
    <rPh sb="2" eb="4">
      <t>ヒヅケ</t>
    </rPh>
    <phoneticPr fontId="9"/>
  </si>
  <si>
    <t>形式は、表紙の「日付の形式」参照
空白データを受け入れた場合は、「仕入日付」と同じ日付が設定されます。</t>
  </si>
  <si>
    <t>仕入伝票No.</t>
    <rPh sb="2" eb="4">
      <t>デンピョウ</t>
    </rPh>
    <phoneticPr fontId="12"/>
  </si>
  <si>
    <t>桁数は、設定（メインメニュー右上にある[設定]アイコンから[運用設定]メニューの[取引先管理]ページ）によって異なります。
【必須になる条件】
売上仕入区分が「0：売上仕入」「2：仕入」で受け入れる場合で、発注検討方法の主仕入先コードが未登録の場合には必須項目となります。</t>
    <rPh sb="72" eb="74">
      <t>ウリアゲ</t>
    </rPh>
    <rPh sb="74" eb="76">
      <t>シイレ</t>
    </rPh>
    <rPh sb="76" eb="78">
      <t>クブン</t>
    </rPh>
    <rPh sb="94" eb="95">
      <t>ウ</t>
    </rPh>
    <rPh sb="96" eb="97">
      <t>イ</t>
    </rPh>
    <rPh sb="99" eb="101">
      <t>バアイ</t>
    </rPh>
    <phoneticPr fontId="12"/>
  </si>
  <si>
    <t>この項目は、仕入先のスポット区分が「スポット仕入先」の場合に受け入れできます。
空白データを受け入れた場合は、仕入先の仕入先名（[仕入先]メニューで設定）が設定されます。
※リレー入力の場合で、空白データを受け入れた場合は、リレー元の値が設定されます。</t>
    <rPh sb="22" eb="24">
      <t>シイレ</t>
    </rPh>
    <rPh sb="24" eb="25">
      <t>サキ</t>
    </rPh>
    <phoneticPr fontId="53"/>
  </si>
  <si>
    <t>この項目は、仕入先のスポット区分が「スポット仕入先」の場合に受け入れできます。
空白データを受け入れた場合は、仕入先の事業所名（[仕入先]メニューで設定）が設定されます。
※リレー入力の場合で、空白データを受け入れた場合は、リレー元の値が設定されます。</t>
    <rPh sb="6" eb="8">
      <t>シイレ</t>
    </rPh>
    <rPh sb="8" eb="9">
      <t>サキ</t>
    </rPh>
    <rPh sb="22" eb="24">
      <t>シイレ</t>
    </rPh>
    <rPh sb="24" eb="25">
      <t>サキ</t>
    </rPh>
    <phoneticPr fontId="53"/>
  </si>
  <si>
    <t>空白データを受け入れた場合は、仕入先の担当者氏名（[仕入先]メニューの[担当]ページで設定）が設定されます。
※リレー入力の場合で、空白データを受け入れた場合は、リレー元の値が設定されます。</t>
    <rPh sb="15" eb="17">
      <t>シイレ</t>
    </rPh>
    <rPh sb="17" eb="18">
      <t>サキ</t>
    </rPh>
    <phoneticPr fontId="53"/>
  </si>
  <si>
    <t>仕入消費税計算</t>
    <rPh sb="2" eb="5">
      <t>ショウヒゼイ</t>
    </rPh>
    <rPh sb="5" eb="7">
      <t>ケイサン</t>
    </rPh>
    <phoneticPr fontId="12"/>
  </si>
  <si>
    <t>0：明細単位　1：伝票単位　2：請求書単位
空白データを受け入れた場合は、仕入先の消費税計算（[仕入先]メニューの[消費税]ページで設定）が設定されます。
※リレー入力の場合で、空白データを受け入れた場合は、リレー元の値が設定されます。</t>
    <rPh sb="37" eb="39">
      <t>シイレ</t>
    </rPh>
    <rPh sb="39" eb="40">
      <t>サキ</t>
    </rPh>
    <phoneticPr fontId="12"/>
  </si>
  <si>
    <t>債務伝票No.</t>
    <rPh sb="0" eb="2">
      <t>サイム</t>
    </rPh>
    <rPh sb="2" eb="4">
      <t>デンピョウ</t>
    </rPh>
    <phoneticPr fontId="12"/>
  </si>
  <si>
    <t>この項目は、以下のすべての条件に該当する場合に受け入れできます。
・仕入伝票の伝票区分が「債務計上」
・債務伝票の「仕入伝票から作成時は仕入伝票の伝票No.と同じにする」（[仕入管理規程]メニューの[債務管理]ページで設定）にチェックが付いていない
・債務伝票の付番方法（[仕入管理規程]メニューの[債務管理]ページで設定）が「手入力する」
桁数は、設定（メインメニュー右上にある[設定]アイコンから[運用設定]メニューの[基本]ページ）によって異なります。</t>
  </si>
  <si>
    <t>桁数は、設定（メインメニュー右上にある[設定]アイコンから[運用設定]メニューの[取引先管理]ページ）によって異なります。
空白データを受け入れた場合は、仕入先の精算先（[仕入先]メニューの[精算]ページで設定）が設定されます。</t>
    <rPh sb="77" eb="79">
      <t>シイレ</t>
    </rPh>
    <rPh sb="79" eb="80">
      <t>サキ</t>
    </rPh>
    <rPh sb="81" eb="83">
      <t>セイサン</t>
    </rPh>
    <rPh sb="83" eb="84">
      <t>サキ</t>
    </rPh>
    <rPh sb="96" eb="98">
      <t>セイサン</t>
    </rPh>
    <phoneticPr fontId="12"/>
  </si>
  <si>
    <t>債務部門コード</t>
    <rPh sb="0" eb="2">
      <t>サイム</t>
    </rPh>
    <rPh sb="2" eb="4">
      <t>ブモン</t>
    </rPh>
    <phoneticPr fontId="12"/>
  </si>
  <si>
    <t>この項目は、仕入伝票の伝票区分が「債務計上」の場合に受け入れできます。
桁数は、設定（メインメニュー右上にある[設定]アイコンから[運用設定]メニューの[基本]ページ）によって異なります。
空白データを受け入れた場合は、仕入先の「債務主部門」（[仕入先]メニューの[仕入]ページで設定）が設定されます。</t>
    <rPh sb="23" eb="25">
      <t>バアイ</t>
    </rPh>
    <rPh sb="26" eb="27">
      <t>ウ</t>
    </rPh>
    <rPh sb="28" eb="29">
      <t>イ</t>
    </rPh>
    <rPh sb="116" eb="117">
      <t>シュ</t>
    </rPh>
    <rPh sb="117" eb="119">
      <t>ブモン</t>
    </rPh>
    <rPh sb="143" eb="145">
      <t>セッテイ</t>
    </rPh>
    <phoneticPr fontId="12"/>
  </si>
  <si>
    <t>この項目は、以下のすべての条件に該当する場合に受け入れできます。
・プロジェクト（メインメニュー右上にある[設定]アイコンから[運用設定]メニューの[基本]ページで設定）が「使用する」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空白データを受け入れた場合は、仕入先の「債務主プロジェクト」（[仕入先]メニューの[仕入]ページで設定）が設定されます。</t>
    <rPh sb="94" eb="96">
      <t>シイレ</t>
    </rPh>
    <rPh sb="185" eb="187">
      <t>シイレ</t>
    </rPh>
    <rPh sb="202" eb="204">
      <t>シイレ</t>
    </rPh>
    <rPh sb="212" eb="214">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</si>
  <si>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・仕入伝票の伝票区分が「債務計上」
桁数は、設定（メインメニュー右上にある[設定]アイコンから[運用設定]メニューの[基本]ページ）によって異なります。
空白データを受け入れた場合は、仕入先の「債務主工程／工種」（[仕入先]メニューの[仕入]ページで設定）が設定されます。</t>
    <rPh sb="66" eb="71">
      <t>コウテイ</t>
    </rPh>
    <rPh sb="216" eb="218">
      <t>シイレ</t>
    </rPh>
    <phoneticPr fontId="12"/>
  </si>
  <si>
    <t>SD4031134</t>
  </si>
  <si>
    <t>この項目は、『蔵奉行クラウド』と『債務奉行クラウド』をご利用の場合に受け入れできます。
0：精算先　1：仕入先
空白データを受け入れた場合は、仕入先の債務計上時の購入先（[仕入先]メニューの[精算]ページで設定）が設定されます。</t>
  </si>
  <si>
    <t>債務作成対象</t>
    <rPh sb="0" eb="2">
      <t>サイム</t>
    </rPh>
    <rPh sb="2" eb="4">
      <t>サクセイ</t>
    </rPh>
    <rPh sb="4" eb="6">
      <t>タイショウ</t>
    </rPh>
    <phoneticPr fontId="0"/>
  </si>
  <si>
    <t>SD4031136</t>
  </si>
  <si>
    <t>0：対象外　1：対象
空白データを受け入れた場合は、「1：対象」が設定されます。
「0：対象外」の場合は、債務伝票が作成されません。
条件設定「債務伝票を作成しない」のチェックがONの場合、「1：対象」を指定しても、債務伝票は作成されません。
また、チェックがOFFの場合でも、「0：対象外」を指定すると、債権伝票は作成されません。</t>
    <rPh sb="11" eb="13">
      <t>クウハク</t>
    </rPh>
    <rPh sb="17" eb="18">
      <t>ウ</t>
    </rPh>
    <rPh sb="19" eb="20">
      <t>イ</t>
    </rPh>
    <rPh sb="22" eb="24">
      <t>バアイ</t>
    </rPh>
    <rPh sb="29" eb="31">
      <t>タイショウ</t>
    </rPh>
    <rPh sb="33" eb="35">
      <t>セッテイ</t>
    </rPh>
    <rPh sb="44" eb="47">
      <t>タイショウガイ</t>
    </rPh>
    <rPh sb="49" eb="51">
      <t>バアイ</t>
    </rPh>
    <rPh sb="53" eb="57">
      <t>サイムデン</t>
    </rPh>
    <rPh sb="58" eb="60">
      <t>サクセイ</t>
    </rPh>
    <rPh sb="68" eb="72">
      <t>ジョウケンセッテイ</t>
    </rPh>
    <rPh sb="78" eb="80">
      <t>サクセイ</t>
    </rPh>
    <rPh sb="93" eb="95">
      <t>バアイ</t>
    </rPh>
    <rPh sb="99" eb="101">
      <t>タイショウ</t>
    </rPh>
    <rPh sb="103" eb="105">
      <t>シテイ</t>
    </rPh>
    <rPh sb="114" eb="116">
      <t>サクセイ</t>
    </rPh>
    <rPh sb="135" eb="137">
      <t>バアイ</t>
    </rPh>
    <rPh sb="143" eb="146">
      <t>タイショウガイ</t>
    </rPh>
    <rPh sb="148" eb="150">
      <t>シテイ</t>
    </rPh>
    <rPh sb="154" eb="158">
      <t>サイケンデン</t>
    </rPh>
    <rPh sb="159" eb="161">
      <t>サクセイ</t>
    </rPh>
    <phoneticPr fontId="2"/>
  </si>
  <si>
    <t>仕入仕訳作成対象</t>
    <rPh sb="2" eb="4">
      <t>シワケ</t>
    </rPh>
    <rPh sb="4" eb="6">
      <t>サクセイ</t>
    </rPh>
    <rPh sb="6" eb="8">
      <t>タイショウ</t>
    </rPh>
    <phoneticPr fontId="2"/>
  </si>
  <si>
    <t>0：対象外　1：対象
空白データを受け入れた場合は、「1：対象」が設定されます。</t>
    <rPh sb="11" eb="13">
      <t>クウハク</t>
    </rPh>
    <rPh sb="17" eb="18">
      <t>ウ</t>
    </rPh>
    <rPh sb="19" eb="20">
      <t>イ</t>
    </rPh>
    <rPh sb="22" eb="24">
      <t>バアイ</t>
    </rPh>
    <rPh sb="29" eb="31">
      <t>タイショウ</t>
    </rPh>
    <rPh sb="33" eb="35">
      <t>セッテイ</t>
    </rPh>
    <phoneticPr fontId="2"/>
  </si>
  <si>
    <t>仕入証憑連携</t>
  </si>
  <si>
    <t>SD4031137</t>
  </si>
  <si>
    <t>0：しない　1：する
空白データを受け入れた場合は、「仕訳作成時の証憑連携」の債務伝票（[仕入管理規程]メニューの[債務管理]ページで設定）、または「仕訳作成時の証憑連携」の支払伝票（[仕入管理規程]メニューの[債務管理]ページで設定）が設定されます。</t>
  </si>
  <si>
    <t>精算単位</t>
    <rPh sb="0" eb="2">
      <t>セイサン</t>
    </rPh>
    <rPh sb="2" eb="4">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</si>
  <si>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36" eb="38">
      <t>セイサン</t>
    </rPh>
    <rPh sb="55" eb="57">
      <t>セイサン</t>
    </rPh>
    <rPh sb="69" eb="71">
      <t>シイレ</t>
    </rPh>
    <rPh sb="73" eb="75">
      <t>セイサン</t>
    </rPh>
    <rPh sb="79" eb="81">
      <t>シイレ</t>
    </rPh>
    <rPh sb="81" eb="82">
      <t>サキ</t>
    </rPh>
    <rPh sb="89" eb="91">
      <t>セイサン</t>
    </rPh>
    <phoneticPr fontId="21"/>
  </si>
  <si>
    <t>支払予定確定単位</t>
    <rPh sb="0" eb="2">
      <t>シハラ</t>
    </rPh>
    <rPh sb="2" eb="4">
      <t>ヨテイ</t>
    </rPh>
    <rPh sb="4" eb="6">
      <t>カクテイ</t>
    </rPh>
    <rPh sb="6" eb="8">
      <t>タンイ</t>
    </rPh>
    <phoneticPr fontId="12"/>
  </si>
  <si>
    <t>0：債務伝票　1：精算締め
空白データを受け入れた場合は、プロジェクトの精算単位（[プロジェクト]メニューの[精算]ページで設定）または、仕入先の精算単位（[仕入先]メニューの[精算]ページで設定）が設定されます。</t>
    <rPh sb="69" eb="71">
      <t>シイレ</t>
    </rPh>
    <rPh sb="79" eb="81">
      <t>シイレ</t>
    </rPh>
    <rPh sb="89" eb="91">
      <t>セイサン</t>
    </rPh>
    <phoneticPr fontId="21"/>
  </si>
  <si>
    <t>精算No.</t>
    <rPh sb="0" eb="2">
      <t>セイサン</t>
    </rPh>
    <phoneticPr fontId="12"/>
  </si>
  <si>
    <t>この項目は、以下のすべての条件に該当する場合に受け入れできます。
・精算締めの付番方法（[仕入管理規程]メニューの[債務管理]ページで設定）が「開始No.を手入力する」
・「精算単位」が「0：債務伝票」
桁数は、設定（メインメニュー右上にある[設定]アイコンから[運用設定]メニューの[基本]ページ）によって異なります。</t>
    <rPh sb="34" eb="36">
      <t>セイサン</t>
    </rPh>
    <rPh sb="45" eb="47">
      <t>シイレ</t>
    </rPh>
    <rPh sb="87" eb="89">
      <t>セイサン</t>
    </rPh>
    <rPh sb="96" eb="98">
      <t>サイム</t>
    </rPh>
    <phoneticPr fontId="12"/>
  </si>
  <si>
    <t>仕入部門コード</t>
    <rPh sb="0" eb="2">
      <t>シイレ</t>
    </rPh>
    <rPh sb="2" eb="4">
      <t>ブモン</t>
    </rPh>
    <phoneticPr fontId="12"/>
  </si>
  <si>
    <t>桁数は、設定（メインメニュー右上にある[設定]アイコンから[運用設定]メニューの[基本]ページ）によって異なります。
空白データを受け入れた場合は、以下の優先順位で設定されます。
①担当者コードで設定された担当者の部門が設定されます。
②仕入先の購入主部門（[仕入先]メニューの[仕入]ページで設定）が設定されます。
※リレー入力の場合で、空白データを受け入れた場合は、リレー元の値が設定されます。</t>
    <phoneticPr fontId="12"/>
  </si>
  <si>
    <t>仕入担当者コード</t>
    <rPh sb="2" eb="5">
      <t>タントウシャ</t>
    </rPh>
    <phoneticPr fontId="12"/>
  </si>
  <si>
    <t>桁数は、設定（メインメニュー右上にある[設定]アイコンから[運用設定]メニューの[基本]ページ）によって異なります。
空白データを受け入れた場合は、仕入先の購入主担当者（[仕入先]メニューの[仕入]ページで設定）が設定されます。
※リレー入力の場合で、空白データを受け入れた場合は、リレー元の値が設定されます。</t>
    <rPh sb="74" eb="76">
      <t>シイレ</t>
    </rPh>
    <rPh sb="76" eb="77">
      <t>サキ</t>
    </rPh>
    <rPh sb="86" eb="88">
      <t>シイレ</t>
    </rPh>
    <phoneticPr fontId="12"/>
  </si>
  <si>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空白データを受け入れた場合は、仕入先の購入主プロジェクト（[仕入先]メニューの[仕入]ページで設定）が設定されます。
※リレー入力の場合で、空白データを受け入れた場合は、リレー元の値が設定されます。</t>
    <rPh sb="156" eb="158">
      <t>コウニュウ</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</si>
  <si>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空白データを受け入れた場合は、仕入先の購入主工程／工種（[仕入先]メニューの[仕入先]ページで設定）が設定されます。
※リレー入力の場合で、空白データを受け入れた場合は、リレー元の値が設定されます。</t>
    <rPh sb="198" eb="200">
      <t>シイレ</t>
    </rPh>
    <rPh sb="200" eb="201">
      <t>サキ</t>
    </rPh>
    <rPh sb="202" eb="204">
      <t>コウニュウ</t>
    </rPh>
    <rPh sb="212" eb="214">
      <t>シイレ</t>
    </rPh>
    <rPh sb="214" eb="215">
      <t>サキ</t>
    </rPh>
    <phoneticPr fontId="12"/>
  </si>
  <si>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空白データを受け入れた場合は、仕入先の取引通貨（[仕入先]メニューの[仕入]ページで設定）が設定されます。
※リレー入力の場合で、空白データを受け入れた場合は、リレー元の値が設定されます。</t>
    <rPh sb="185" eb="187">
      <t>シイレ</t>
    </rPh>
    <phoneticPr fontId="4"/>
  </si>
  <si>
    <t>仕入為替レート種別コード</t>
    <phoneticPr fontId="36"/>
  </si>
  <si>
    <t>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81" eb="183">
      <t>シイレ</t>
    </rPh>
    <phoneticPr fontId="4"/>
  </si>
  <si>
    <t>仕入為替レート</t>
    <phoneticPr fontId="36"/>
  </si>
  <si>
    <t>数字</t>
    <rPh sb="0" eb="2">
      <t>スウジ</t>
    </rPh>
    <phoneticPr fontId="44"/>
  </si>
  <si>
    <t>整数６桁　小数９桁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空白データを受け入れた場合は、「仕入日付」と「為替レート種別コード」によって設定されます。
※リレー入力の場合で、空白データを受け入れた場合は、リレー元の値が設定されます。</t>
    <rPh sb="191" eb="193">
      <t>シイレ</t>
    </rPh>
    <phoneticPr fontId="4"/>
  </si>
  <si>
    <t>仕入摘要</t>
    <rPh sb="2" eb="4">
      <t>テキヨウ</t>
    </rPh>
    <phoneticPr fontId="12"/>
  </si>
  <si>
    <t>※リレー入力の場合で、空白データを受け入れた場合は、リレー元の値が設定されます。</t>
    <rPh sb="31" eb="32">
      <t>アタイ</t>
    </rPh>
    <phoneticPr fontId="12"/>
  </si>
  <si>
    <t>仕入摘要２</t>
    <rPh sb="2" eb="4">
      <t>テキヨウ</t>
    </rPh>
    <phoneticPr fontId="12"/>
  </si>
  <si>
    <t>仕入摘要３</t>
    <rPh sb="2" eb="4">
      <t>テキヨウ</t>
    </rPh>
    <phoneticPr fontId="12"/>
  </si>
  <si>
    <t>【仕入伝票　支払予定／支払伝票】</t>
    <phoneticPr fontId="41"/>
  </si>
  <si>
    <t>　この項目は、以下のいずれかの条件 に該当する場合に受け入れできます。</t>
    <phoneticPr fontId="4"/>
  </si>
  <si>
    <t xml:space="preserve"> 　・伝票区分が「0：債務計上」かつ「支払予定確定単位」が「0：債務伝票」</t>
    <phoneticPr fontId="4"/>
  </si>
  <si>
    <t>　　⇒支払方法コード、支払予定、振込情報の項目を受け入れます。</t>
    <rPh sb="16" eb="18">
      <t>フリコミ</t>
    </rPh>
    <rPh sb="18" eb="20">
      <t>ジョウホウ</t>
    </rPh>
    <phoneticPr fontId="4"/>
  </si>
  <si>
    <t>　・伝票区分が「１：即時支払」</t>
    <phoneticPr fontId="4"/>
  </si>
  <si>
    <t>　　⇒支払方法コード、振込情報、支払伝票の項目を受け入れます。</t>
    <rPh sb="11" eb="13">
      <t>フリコミ</t>
    </rPh>
    <rPh sb="13" eb="15">
      <t>ジョウホウ</t>
    </rPh>
    <phoneticPr fontId="4"/>
  </si>
  <si>
    <t>　空白データを受け入れた場合は、「精算日付」、「金額」、精算先の支払条件（[仕入先]メニューの[精算]ページで設定）をもとに設定されます。</t>
    <phoneticPr fontId="4"/>
  </si>
  <si>
    <t>支払予定１／支払伝票１</t>
    <rPh sb="0" eb="2">
      <t>シハライ</t>
    </rPh>
    <rPh sb="2" eb="4">
      <t>ヨテイ</t>
    </rPh>
    <rPh sb="6" eb="8">
      <t>シハライ</t>
    </rPh>
    <rPh sb="8" eb="10">
      <t>デンピョウ</t>
    </rPh>
    <phoneticPr fontId="2"/>
  </si>
  <si>
    <t>支払方法１コード</t>
    <rPh sb="2" eb="4">
      <t>ホウホウ</t>
    </rPh>
    <phoneticPr fontId="12"/>
  </si>
  <si>
    <t>桁数は、設定（メインメニュー右上にある[設定]アイコンから[運用設定]メニューの[債務管理]ページ）によって異なります。
【必須になる条件】
「支払予定１」または「支払伝票１」を受け入れる場合</t>
    <rPh sb="41" eb="43">
      <t>サイム</t>
    </rPh>
    <rPh sb="72" eb="74">
      <t>シハライ</t>
    </rPh>
    <rPh sb="82" eb="84">
      <t>シハライ</t>
    </rPh>
    <phoneticPr fontId="2"/>
  </si>
  <si>
    <t>支払予定１</t>
    <rPh sb="0" eb="2">
      <t>シハライ</t>
    </rPh>
    <rPh sb="2" eb="4">
      <t>ヨテイ</t>
    </rPh>
    <phoneticPr fontId="2"/>
  </si>
  <si>
    <t>支払予定日１</t>
    <rPh sb="2" eb="4">
      <t>ヨテイ</t>
    </rPh>
    <rPh sb="4" eb="5">
      <t>ビ</t>
    </rPh>
    <phoneticPr fontId="12"/>
  </si>
  <si>
    <t>形式は、表紙の「日付の形式」参照
【必須になる条件】
「支払予定１」を受け入れる場合</t>
  </si>
  <si>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この項目は、以下のすべての条件に該当する場合に受け入れできます。
・伝票区分が「0：債務計上」
・支払予定確定単位が「0：債務伝票」
空白データを受け入れた場合は、金額と精算先の支払条件（[仕入先]メニューの[精算]ページで設定）をもとに設定されます。
【必須になる条件】
支払予定１を受け入れる場合は「支払方法１コード」、「支払予定日１」、「支払予定額１」が必須項目です。</t>
    <rPh sb="73" eb="75">
      <t>サイム</t>
    </rPh>
    <rPh sb="245" eb="247">
      <t>サイム</t>
    </rPh>
    <rPh sb="252" eb="254">
      <t>シハライ</t>
    </rPh>
    <rPh sb="264" eb="266">
      <t>サイム</t>
    </rPh>
    <rPh sb="285" eb="287">
      <t>キンガク</t>
    </rPh>
    <phoneticPr fontId="4"/>
  </si>
  <si>
    <t>振込情報１</t>
    <rPh sb="0" eb="2">
      <t>フリコミ</t>
    </rPh>
    <rPh sb="2" eb="4">
      <t>ジョウホウ</t>
    </rPh>
    <phoneticPr fontId="2"/>
  </si>
  <si>
    <t>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</si>
  <si>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数字</t>
    <rPh sb="0" eb="2">
      <t>スウジ</t>
    </rPh>
    <phoneticPr fontId="9"/>
  </si>
  <si>
    <t>1：普通預金　2：当座預金　4：貯蓄預金　9：その他
この項目は、「支払方法１」の支払種別が「0：銀行振込」の場合に受け入れできます。
【必須になる条件】
・振込先銀行コード・振込先支店コード・預金種目・口座番号・口座名義・口座名義カナのうち、
　1項目でも受け入れる場合は、必須となります。
・振込先銀行コード・振込先支店コード・預金種目・口座番号・口座名義・口座名義カナの全項目について
　空白データを受け入れた場合は、精算先の主振込先（[仕入先]メニューの[支払]ページで設定）が設定されます。
　上記が未設定の場合は、必須となります。</t>
  </si>
  <si>
    <t>７</t>
  </si>
  <si>
    <t>数字</t>
    <rPh sb="1" eb="2">
      <t>ジ</t>
    </rPh>
    <phoneticPr fontId="51"/>
  </si>
  <si>
    <t>文字</t>
    <rPh sb="0" eb="2">
      <t>モジ</t>
    </rPh>
    <phoneticPr fontId="21"/>
  </si>
  <si>
    <t>支払伝票１</t>
    <rPh sb="0" eb="2">
      <t>シハライ</t>
    </rPh>
    <rPh sb="2" eb="4">
      <t>デンピョウ</t>
    </rPh>
    <phoneticPr fontId="2"/>
  </si>
  <si>
    <t>整数13桁　小数２桁  マイナスも可
形式は、表紙の「数量・金額の形式」参照
この項目は、仕入伝票の伝票区分が「即時支払」の場合に受け入れできます。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空白データを受け入れた場合は、「債務額」、精算先の支払条件（[仕入先]メニューの[精算]ページで設定）をもとに設定されます。
【必須になる条件】
支払伝票１を受け入れる場合は「支払方法１コード」、「出金額１」が必須項目です。</t>
    <rPh sb="109" eb="111">
      <t>サイム</t>
    </rPh>
    <phoneticPr fontId="4"/>
  </si>
  <si>
    <t>支払伝票No.１</t>
    <rPh sb="0" eb="2">
      <t>シハライ</t>
    </rPh>
    <rPh sb="2" eb="4">
      <t>デンピョウ</t>
    </rPh>
    <phoneticPr fontId="12"/>
  </si>
  <si>
    <t>この項目は、支払伝票の付番方法（[仕入管理規程]メニューの[No.]ページで設定）が「手入力する」の場合に受け入れできます。
桁数は、設定（メインメニュー右上にある[設定]アイコンから[運用設定]メニューの[基本]ページ）によって異なります。</t>
  </si>
  <si>
    <t>支払先１コード</t>
    <rPh sb="0" eb="2">
      <t>シハライ</t>
    </rPh>
    <rPh sb="2" eb="3">
      <t>サキ</t>
    </rPh>
    <phoneticPr fontId="0"/>
  </si>
  <si>
    <t>SD4031216</t>
  </si>
  <si>
    <t>この項目は、以下のすべての条件に該当する場合に受け入れできます。
・『蔵奉行クラウド』と『債務奉行クラウド』をご利用の場合
・仕入伝票の伝票区分が「即時支払」
項目名、桁数は、設定（メインメニュー右上にある[設定]アイコンから[運用設定]メニューの[基本]ページ）によって異なります。
空白データを受け入れた場合は、仕入伝票ヘッダー情報の仕入先が受け入れられます。</t>
    <rPh sb="35" eb="36">
      <t>クラ</t>
    </rPh>
    <phoneticPr fontId="0"/>
  </si>
  <si>
    <t>支払部門１コード</t>
    <rPh sb="0" eb="2">
      <t>シハラ</t>
    </rPh>
    <rPh sb="2" eb="4">
      <t>ブモン</t>
    </rPh>
    <phoneticPr fontId="12"/>
  </si>
  <si>
    <t>桁数は、設定（メインメニュー右上にある[設定]アイコンから[運用設定]メニューの[基本]ページ）によって異なります。
空白データを受け入れた場合は、「支払方法１」の出金部門によって設定されます。</t>
    <rPh sb="82" eb="84">
      <t>シュッキン</t>
    </rPh>
    <rPh sb="84" eb="86">
      <t>ブモン</t>
    </rPh>
    <phoneticPr fontId="2"/>
  </si>
  <si>
    <t>支払セグメント１（支払１）コード</t>
    <rPh sb="9" eb="11">
      <t>シハライ</t>
    </rPh>
    <phoneticPr fontId="4"/>
  </si>
  <si>
    <t>SD4036381</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</si>
  <si>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空白データを受け入れた場合は、「支払方法１」の支払セグメント１によって設定されます。</t>
    <phoneticPr fontId="4"/>
  </si>
  <si>
    <t>支払セグメント２（支払１）コード</t>
    <rPh sb="9" eb="11">
      <t>シハライ</t>
    </rPh>
    <phoneticPr fontId="4"/>
  </si>
  <si>
    <t>SD4036382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</si>
  <si>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空白データを受け入れた場合は、「支払方法１」の支払セグメント２によって設定されます。</t>
    <phoneticPr fontId="4"/>
  </si>
  <si>
    <t>この項目は、プロジェクト（メインメニュー右上にある[設定]アイコンから[運用設定]メニューの[基本]ページで設定）が「使用する」に受け入れできます。
桁数は、設定（メインメニュー右上にある[設定]アイコンから[運用設定]メニューの[基本]ページ）によって異なります。
空白データを受け入れた場合は、「支払方法１」の支払プロジェクトによって設定されます。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</si>
  <si>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空白データを受け入れた場合は、「支払方法１」の支払プロジェクトによって設定されます。</t>
    <rPh sb="66" eb="71">
      <t>コウテイ</t>
    </rPh>
    <phoneticPr fontId="2"/>
  </si>
  <si>
    <t>この項目は、以下のすべての条件に該当する場合に受け入れできます。
・伝票区分が「1：即時支払」
・支払方法１の支払種別が「2：ファクタリング」
空白データを受け入れた場合は、支払方法１のファクタリング会社（[支払方法]メニューで設定）が設定されます。
【必須になる条件】
支払方法１のファクタリング会社が未設定で、支払伝票１を受け入れる場合は必須となります。
この項目は、『債務奉行クラウド』をご利用の場合に受け入れできます。</t>
    <rPh sb="44" eb="46">
      <t>シハライ</t>
    </rPh>
    <rPh sb="49" eb="51">
      <t>シハライ</t>
    </rPh>
    <rPh sb="55" eb="57">
      <t>シハライ</t>
    </rPh>
    <rPh sb="87" eb="89">
      <t>シハライ</t>
    </rPh>
    <rPh sb="100" eb="102">
      <t>ガイシャ</t>
    </rPh>
    <rPh sb="104" eb="106">
      <t>シハライ</t>
    </rPh>
    <rPh sb="149" eb="151">
      <t>ガイシャ</t>
    </rPh>
    <phoneticPr fontId="36"/>
  </si>
  <si>
    <t>この項目は、以下のすべての条件に該当する場合に受け入れできます。
・伝票区分が「1：即時支払」
・支払方法１の支払種別が「1：電子記録債権」「2：ファクタリング」「3：手形」「4：期日現金」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</si>
  <si>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・支払方法１の支払種別が「1：電子記録債権」「2：ファクタリング」「3：手形」「4：期日現金」
形式は、表紙の「日付の形式」参照
この項目は、『債務奉行クラウド』をご利用の場合に受け入れできます。</t>
    <rPh sb="44" eb="46">
      <t>シハライ</t>
    </rPh>
    <rPh sb="49" eb="51">
      <t>シハライ</t>
    </rPh>
    <rPh sb="55" eb="57">
      <t>シハライ</t>
    </rPh>
    <rPh sb="63" eb="65">
      <t>デンシ</t>
    </rPh>
    <rPh sb="65" eb="67">
      <t>キロク</t>
    </rPh>
    <rPh sb="67" eb="69">
      <t>サイケン</t>
    </rPh>
    <rPh sb="84" eb="86">
      <t>テガタ</t>
    </rPh>
    <rPh sb="90" eb="92">
      <t>キジツ</t>
    </rPh>
    <rPh sb="92" eb="94">
      <t>ゲンキン</t>
    </rPh>
    <phoneticPr fontId="36"/>
  </si>
  <si>
    <t>この項目は、以下のすべての条件に該当する場合に受け入れできます。
・伝票区分が「1：即時支払」
・支払方法１の支払種別が「3：手形」
この項目は、『債務奉行クラウド』をご利用の場合に受け入れできます。</t>
    <rPh sb="44" eb="46">
      <t>シハライ</t>
    </rPh>
    <rPh sb="49" eb="51">
      <t>シハライ</t>
    </rPh>
    <rPh sb="55" eb="57">
      <t>シハライ</t>
    </rPh>
    <rPh sb="63" eb="65">
      <t>テガタ</t>
    </rPh>
    <phoneticPr fontId="36"/>
  </si>
  <si>
    <t>法人口座１コード</t>
    <rPh sb="0" eb="2">
      <t>ホウジン</t>
    </rPh>
    <rPh sb="2" eb="4">
      <t>コウザ</t>
    </rPh>
    <phoneticPr fontId="12"/>
  </si>
  <si>
    <t>この項目は、以下のすべての条件に該当する場合に受け入れできます。
・伝票区分が「1：即時支払」
・「支払方法１」の支払種別が「0：銀行振込」「6：口座引落」
空白データを受け入れた場合は、「支払方法１」の法人口座が設定されます。
【必須になる条件】
「支払方法１」の法人口座が未設定の場合</t>
    <phoneticPr fontId="4"/>
  </si>
  <si>
    <t>支払予定２／支払伝票２</t>
    <rPh sb="0" eb="2">
      <t>シハライ</t>
    </rPh>
    <rPh sb="2" eb="4">
      <t>ヨテイ</t>
    </rPh>
    <rPh sb="6" eb="8">
      <t>シハライ</t>
    </rPh>
    <rPh sb="8" eb="10">
      <t>デンピョウ</t>
    </rPh>
    <phoneticPr fontId="2"/>
  </si>
  <si>
    <t>支払方法２コード</t>
    <rPh sb="2" eb="4">
      <t>ホウホウ</t>
    </rPh>
    <phoneticPr fontId="12"/>
  </si>
  <si>
    <t>設定内容は、「支払予定１／支払伝票１」と同様です。</t>
  </si>
  <si>
    <t>支払予定２</t>
    <rPh sb="0" eb="2">
      <t>シハライ</t>
    </rPh>
    <rPh sb="2" eb="4">
      <t>ヨテイ</t>
    </rPh>
    <phoneticPr fontId="2"/>
  </si>
  <si>
    <t>支払予定日２</t>
    <rPh sb="2" eb="4">
      <t>ヨテイ</t>
    </rPh>
    <rPh sb="4" eb="5">
      <t>ビ</t>
    </rPh>
    <phoneticPr fontId="12"/>
  </si>
  <si>
    <t>振込情報２</t>
    <rPh sb="2" eb="4">
      <t>ジョウホウ</t>
    </rPh>
    <phoneticPr fontId="4"/>
  </si>
  <si>
    <t>支払伝票２</t>
    <rPh sb="0" eb="2">
      <t>シハライ</t>
    </rPh>
    <rPh sb="2" eb="4">
      <t>デンピョウ</t>
    </rPh>
    <phoneticPr fontId="2"/>
  </si>
  <si>
    <t>支払伝票No.２</t>
    <rPh sb="0" eb="2">
      <t>シハライ</t>
    </rPh>
    <rPh sb="2" eb="4">
      <t>デンピョウ</t>
    </rPh>
    <phoneticPr fontId="12"/>
  </si>
  <si>
    <t>支払先２コード</t>
  </si>
  <si>
    <t>SD4031236</t>
  </si>
  <si>
    <t>支払部門２コード</t>
    <rPh sb="0" eb="2">
      <t>シハラ</t>
    </rPh>
    <rPh sb="2" eb="4">
      <t>ブモン</t>
    </rPh>
    <phoneticPr fontId="12"/>
  </si>
  <si>
    <t>支払セグメント１（支払２）コード</t>
    <rPh sb="9" eb="11">
      <t>シハライ</t>
    </rPh>
    <phoneticPr fontId="4"/>
  </si>
  <si>
    <t>SD4036383</t>
    <phoneticPr fontId="4"/>
  </si>
  <si>
    <t>支払セグメント２（支払２）コード</t>
    <rPh sb="9" eb="11">
      <t>シハライ</t>
    </rPh>
    <phoneticPr fontId="4"/>
  </si>
  <si>
    <t>SD4036384</t>
    <phoneticPr fontId="4"/>
  </si>
  <si>
    <t>法人口座２コード</t>
    <rPh sb="0" eb="2">
      <t>ホウジン</t>
    </rPh>
    <rPh sb="2" eb="4">
      <t>コウザ</t>
    </rPh>
    <phoneticPr fontId="12"/>
  </si>
  <si>
    <t>支払予定３／支払伝票３</t>
    <rPh sb="0" eb="2">
      <t>シハライ</t>
    </rPh>
    <rPh sb="2" eb="4">
      <t>ヨテイ</t>
    </rPh>
    <rPh sb="6" eb="8">
      <t>シハライ</t>
    </rPh>
    <rPh sb="8" eb="10">
      <t>デンピョウ</t>
    </rPh>
    <phoneticPr fontId="2"/>
  </si>
  <si>
    <t>支払方法３コード</t>
    <rPh sb="2" eb="4">
      <t>ホウホウ</t>
    </rPh>
    <phoneticPr fontId="12"/>
  </si>
  <si>
    <t>支払予定３</t>
    <rPh sb="0" eb="2">
      <t>シハライ</t>
    </rPh>
    <rPh sb="2" eb="4">
      <t>ヨテイ</t>
    </rPh>
    <phoneticPr fontId="2"/>
  </si>
  <si>
    <t>支払予定日３</t>
    <rPh sb="2" eb="4">
      <t>ヨテイ</t>
    </rPh>
    <rPh sb="4" eb="5">
      <t>ビ</t>
    </rPh>
    <phoneticPr fontId="12"/>
  </si>
  <si>
    <t>振込情報３</t>
    <rPh sb="2" eb="4">
      <t>ジョウホウ</t>
    </rPh>
    <phoneticPr fontId="4"/>
  </si>
  <si>
    <t>支払伝票３</t>
    <rPh sb="0" eb="2">
      <t>シハライ</t>
    </rPh>
    <rPh sb="2" eb="4">
      <t>デンピョウ</t>
    </rPh>
    <phoneticPr fontId="2"/>
  </si>
  <si>
    <t>支払伝票No.３</t>
    <rPh sb="0" eb="2">
      <t>シハライ</t>
    </rPh>
    <rPh sb="2" eb="4">
      <t>デンピョウ</t>
    </rPh>
    <phoneticPr fontId="12"/>
  </si>
  <si>
    <t>SD4031256</t>
  </si>
  <si>
    <t>支払部門３コード</t>
    <rPh sb="0" eb="2">
      <t>シハラ</t>
    </rPh>
    <rPh sb="2" eb="4">
      <t>ブモン</t>
    </rPh>
    <phoneticPr fontId="12"/>
  </si>
  <si>
    <t>支払セグメント１（支払３）コード</t>
    <rPh sb="9" eb="11">
      <t>シハライ</t>
    </rPh>
    <phoneticPr fontId="4"/>
  </si>
  <si>
    <t>SD4036385</t>
    <phoneticPr fontId="4"/>
  </si>
  <si>
    <t>支払セグメント２（支払３）コード</t>
    <rPh sb="9" eb="11">
      <t>シハライ</t>
    </rPh>
    <phoneticPr fontId="4"/>
  </si>
  <si>
    <t>SD4036386</t>
    <phoneticPr fontId="4"/>
  </si>
  <si>
    <t>法人口座３コード</t>
    <rPh sb="0" eb="2">
      <t>ホウジン</t>
    </rPh>
    <rPh sb="2" eb="4">
      <t>コウザ</t>
    </rPh>
    <phoneticPr fontId="12"/>
  </si>
  <si>
    <t>支払予定４／支払伝票４</t>
    <rPh sb="0" eb="2">
      <t>シハライ</t>
    </rPh>
    <rPh sb="2" eb="4">
      <t>ヨテイ</t>
    </rPh>
    <rPh sb="6" eb="8">
      <t>シハライ</t>
    </rPh>
    <rPh sb="8" eb="10">
      <t>デンピョウ</t>
    </rPh>
    <phoneticPr fontId="2"/>
  </si>
  <si>
    <t>支払方法４コード</t>
    <rPh sb="2" eb="4">
      <t>ホウホウ</t>
    </rPh>
    <phoneticPr fontId="12"/>
  </si>
  <si>
    <t>支払予定４</t>
    <rPh sb="0" eb="2">
      <t>シハライ</t>
    </rPh>
    <rPh sb="2" eb="4">
      <t>ヨテイ</t>
    </rPh>
    <phoneticPr fontId="2"/>
  </si>
  <si>
    <t>支払予定日４</t>
    <rPh sb="2" eb="4">
      <t>ヨテイ</t>
    </rPh>
    <rPh sb="4" eb="5">
      <t>ビ</t>
    </rPh>
    <phoneticPr fontId="12"/>
  </si>
  <si>
    <t>振込情報４</t>
    <rPh sb="2" eb="4">
      <t>ジョウホウ</t>
    </rPh>
    <phoneticPr fontId="4"/>
  </si>
  <si>
    <t>支払伝票４</t>
    <rPh sb="0" eb="2">
      <t>シハライ</t>
    </rPh>
    <rPh sb="2" eb="4">
      <t>デンピョウ</t>
    </rPh>
    <phoneticPr fontId="2"/>
  </si>
  <si>
    <t>支払伝票No.４</t>
    <rPh sb="0" eb="2">
      <t>シハライ</t>
    </rPh>
    <rPh sb="2" eb="4">
      <t>デンピョウ</t>
    </rPh>
    <phoneticPr fontId="12"/>
  </si>
  <si>
    <t>SD4031276</t>
  </si>
  <si>
    <t>支払部門４コード</t>
    <rPh sb="0" eb="2">
      <t>シハラ</t>
    </rPh>
    <rPh sb="2" eb="4">
      <t>ブモン</t>
    </rPh>
    <phoneticPr fontId="12"/>
  </si>
  <si>
    <t>支払セグメント１（支払４）コード</t>
    <rPh sb="9" eb="11">
      <t>シハライ</t>
    </rPh>
    <phoneticPr fontId="4"/>
  </si>
  <si>
    <t>SD4036387</t>
    <phoneticPr fontId="4"/>
  </si>
  <si>
    <t>支払セグメント２（支払４）コード</t>
    <rPh sb="9" eb="11">
      <t>シハライ</t>
    </rPh>
    <phoneticPr fontId="4"/>
  </si>
  <si>
    <t>SD4036388</t>
    <phoneticPr fontId="4"/>
  </si>
  <si>
    <t>法人口座４コード</t>
    <rPh sb="0" eb="2">
      <t>ホウジン</t>
    </rPh>
    <rPh sb="2" eb="4">
      <t>コウザ</t>
    </rPh>
    <phoneticPr fontId="12"/>
  </si>
  <si>
    <t>支払予定５／支払伝票５</t>
    <rPh sb="0" eb="2">
      <t>シハライ</t>
    </rPh>
    <rPh sb="2" eb="4">
      <t>ヨテイ</t>
    </rPh>
    <rPh sb="6" eb="8">
      <t>シハライ</t>
    </rPh>
    <rPh sb="8" eb="10">
      <t>デンピョウ</t>
    </rPh>
    <phoneticPr fontId="2"/>
  </si>
  <si>
    <t>支払方法５コード</t>
    <rPh sb="2" eb="4">
      <t>ホウホウ</t>
    </rPh>
    <phoneticPr fontId="12"/>
  </si>
  <si>
    <t>支払予定５</t>
    <rPh sb="0" eb="2">
      <t>シハライ</t>
    </rPh>
    <rPh sb="2" eb="4">
      <t>ヨテイ</t>
    </rPh>
    <phoneticPr fontId="2"/>
  </si>
  <si>
    <t>支払予定日５</t>
    <rPh sb="2" eb="4">
      <t>ヨテイ</t>
    </rPh>
    <rPh sb="4" eb="5">
      <t>ビ</t>
    </rPh>
    <phoneticPr fontId="12"/>
  </si>
  <si>
    <t>振込情報５</t>
    <rPh sb="2" eb="4">
      <t>ジョウホウ</t>
    </rPh>
    <phoneticPr fontId="4"/>
  </si>
  <si>
    <t>支払伝票５</t>
    <rPh sb="0" eb="2">
      <t>シハライ</t>
    </rPh>
    <rPh sb="2" eb="4">
      <t>デンピョウ</t>
    </rPh>
    <phoneticPr fontId="2"/>
  </si>
  <si>
    <t>支払伝票No.５</t>
    <rPh sb="0" eb="2">
      <t>シハライ</t>
    </rPh>
    <rPh sb="2" eb="4">
      <t>デンピョウ</t>
    </rPh>
    <phoneticPr fontId="12"/>
  </si>
  <si>
    <t>SD4031296</t>
  </si>
  <si>
    <t>支払部門５コード</t>
    <rPh sb="0" eb="2">
      <t>シハラ</t>
    </rPh>
    <rPh sb="2" eb="4">
      <t>ブモン</t>
    </rPh>
    <phoneticPr fontId="12"/>
  </si>
  <si>
    <t>支払セグメント１（支払５）コード</t>
    <rPh sb="9" eb="11">
      <t>シハライ</t>
    </rPh>
    <phoneticPr fontId="4"/>
  </si>
  <si>
    <t>SD4036389</t>
    <phoneticPr fontId="4"/>
  </si>
  <si>
    <t>支払セグメント２（支払５）コード</t>
    <rPh sb="9" eb="11">
      <t>シハライ</t>
    </rPh>
    <phoneticPr fontId="4"/>
  </si>
  <si>
    <t>SD4036390</t>
    <phoneticPr fontId="4"/>
  </si>
  <si>
    <t>法人口座５コード</t>
    <rPh sb="0" eb="2">
      <t>ホウジン</t>
    </rPh>
    <rPh sb="2" eb="4">
      <t>コウザ</t>
    </rPh>
    <phoneticPr fontId="12"/>
  </si>
  <si>
    <t>支払予定６／支払伝票６</t>
    <rPh sb="0" eb="2">
      <t>シハライ</t>
    </rPh>
    <rPh sb="2" eb="4">
      <t>ヨテイ</t>
    </rPh>
    <rPh sb="6" eb="8">
      <t>シハライ</t>
    </rPh>
    <rPh sb="8" eb="10">
      <t>デンピョウ</t>
    </rPh>
    <phoneticPr fontId="2"/>
  </si>
  <si>
    <t>支払方法６コード</t>
    <rPh sb="2" eb="4">
      <t>ホウホウ</t>
    </rPh>
    <phoneticPr fontId="12"/>
  </si>
  <si>
    <t>支払予定６</t>
    <rPh sb="0" eb="2">
      <t>シハライ</t>
    </rPh>
    <rPh sb="2" eb="4">
      <t>ヨテイ</t>
    </rPh>
    <phoneticPr fontId="2"/>
  </si>
  <si>
    <t>支払予定日６</t>
    <rPh sb="2" eb="4">
      <t>ヨテイ</t>
    </rPh>
    <rPh sb="4" eb="5">
      <t>ビ</t>
    </rPh>
    <phoneticPr fontId="12"/>
  </si>
  <si>
    <t>振込情報６</t>
    <rPh sb="2" eb="4">
      <t>ジョウホウ</t>
    </rPh>
    <phoneticPr fontId="4"/>
  </si>
  <si>
    <t>支払伝票６</t>
    <rPh sb="0" eb="2">
      <t>シハライ</t>
    </rPh>
    <rPh sb="2" eb="4">
      <t>デンピョウ</t>
    </rPh>
    <phoneticPr fontId="2"/>
  </si>
  <si>
    <t>支払伝票No.６</t>
    <rPh sb="0" eb="2">
      <t>シハライ</t>
    </rPh>
    <rPh sb="2" eb="4">
      <t>デンピョウ</t>
    </rPh>
    <phoneticPr fontId="12"/>
  </si>
  <si>
    <t>SD4031316</t>
  </si>
  <si>
    <t>支払部門６コード</t>
    <rPh sb="0" eb="2">
      <t>シハラ</t>
    </rPh>
    <rPh sb="2" eb="4">
      <t>ブモン</t>
    </rPh>
    <phoneticPr fontId="12"/>
  </si>
  <si>
    <t>支払セグメント１（支払６）コード</t>
    <rPh sb="9" eb="11">
      <t>シハライ</t>
    </rPh>
    <phoneticPr fontId="4"/>
  </si>
  <si>
    <t>SD4036391</t>
    <phoneticPr fontId="4"/>
  </si>
  <si>
    <t>支払セグメント２（支払６）コード</t>
    <rPh sb="9" eb="11">
      <t>シハライ</t>
    </rPh>
    <phoneticPr fontId="4"/>
  </si>
  <si>
    <t>SD4036392</t>
    <phoneticPr fontId="4"/>
  </si>
  <si>
    <t>法人口座６コード</t>
    <rPh sb="0" eb="2">
      <t>ホウジン</t>
    </rPh>
    <rPh sb="2" eb="4">
      <t>コウザ</t>
    </rPh>
    <phoneticPr fontId="12"/>
  </si>
  <si>
    <t>支払予定７／支払伝票７</t>
    <rPh sb="0" eb="2">
      <t>シハライ</t>
    </rPh>
    <rPh sb="2" eb="4">
      <t>ヨテイ</t>
    </rPh>
    <rPh sb="6" eb="8">
      <t>シハライ</t>
    </rPh>
    <rPh sb="8" eb="10">
      <t>デンピョウ</t>
    </rPh>
    <phoneticPr fontId="2"/>
  </si>
  <si>
    <t>支払方法７コード</t>
    <rPh sb="2" eb="4">
      <t>ホウホウ</t>
    </rPh>
    <phoneticPr fontId="12"/>
  </si>
  <si>
    <t>支払予定７</t>
    <rPh sb="0" eb="2">
      <t>シハライ</t>
    </rPh>
    <rPh sb="2" eb="4">
      <t>ヨテイ</t>
    </rPh>
    <phoneticPr fontId="2"/>
  </si>
  <si>
    <t>支払予定日７</t>
    <rPh sb="2" eb="4">
      <t>ヨテイ</t>
    </rPh>
    <rPh sb="4" eb="5">
      <t>ビ</t>
    </rPh>
    <phoneticPr fontId="12"/>
  </si>
  <si>
    <t>振込情報７</t>
    <rPh sb="2" eb="4">
      <t>ジョウホウ</t>
    </rPh>
    <phoneticPr fontId="4"/>
  </si>
  <si>
    <t>支払伝票７</t>
    <rPh sb="0" eb="2">
      <t>シハライ</t>
    </rPh>
    <rPh sb="2" eb="4">
      <t>デンピョウ</t>
    </rPh>
    <phoneticPr fontId="2"/>
  </si>
  <si>
    <t>支払伝票No.７</t>
    <rPh sb="0" eb="2">
      <t>シハライ</t>
    </rPh>
    <rPh sb="2" eb="4">
      <t>デンピョウ</t>
    </rPh>
    <phoneticPr fontId="12"/>
  </si>
  <si>
    <t>SD4031336</t>
  </si>
  <si>
    <t>支払部門７コード</t>
    <rPh sb="0" eb="2">
      <t>シハラ</t>
    </rPh>
    <rPh sb="2" eb="4">
      <t>ブモン</t>
    </rPh>
    <phoneticPr fontId="12"/>
  </si>
  <si>
    <t>支払セグメント１（支払７）コード</t>
    <rPh sb="9" eb="11">
      <t>シハライ</t>
    </rPh>
    <phoneticPr fontId="4"/>
  </si>
  <si>
    <t>SD4036393</t>
    <phoneticPr fontId="4"/>
  </si>
  <si>
    <t>支払セグメント２（支払７）コード</t>
    <rPh sb="9" eb="11">
      <t>シハライ</t>
    </rPh>
    <phoneticPr fontId="4"/>
  </si>
  <si>
    <t>SD4036394</t>
    <phoneticPr fontId="4"/>
  </si>
  <si>
    <t>法人口座７コード</t>
    <rPh sb="0" eb="2">
      <t>ホウジン</t>
    </rPh>
    <rPh sb="2" eb="4">
      <t>コウザ</t>
    </rPh>
    <phoneticPr fontId="12"/>
  </si>
  <si>
    <t>支払予定８／支払伝票８</t>
    <rPh sb="0" eb="2">
      <t>シハライ</t>
    </rPh>
    <rPh sb="2" eb="4">
      <t>ヨテイ</t>
    </rPh>
    <rPh sb="6" eb="8">
      <t>シハライ</t>
    </rPh>
    <rPh sb="8" eb="10">
      <t>デンピョウ</t>
    </rPh>
    <phoneticPr fontId="2"/>
  </si>
  <si>
    <t>支払方法８コード</t>
    <rPh sb="2" eb="4">
      <t>ホウホウ</t>
    </rPh>
    <phoneticPr fontId="12"/>
  </si>
  <si>
    <t>支払予定８</t>
    <rPh sb="0" eb="2">
      <t>シハライ</t>
    </rPh>
    <rPh sb="2" eb="4">
      <t>ヨテイ</t>
    </rPh>
    <phoneticPr fontId="2"/>
  </si>
  <si>
    <t>支払予定日８</t>
    <rPh sb="2" eb="4">
      <t>ヨテイ</t>
    </rPh>
    <rPh sb="4" eb="5">
      <t>ビ</t>
    </rPh>
    <phoneticPr fontId="12"/>
  </si>
  <si>
    <t>振込情報８</t>
    <rPh sb="2" eb="4">
      <t>ジョウホウ</t>
    </rPh>
    <phoneticPr fontId="4"/>
  </si>
  <si>
    <t>支払伝票８</t>
    <rPh sb="0" eb="2">
      <t>シハライ</t>
    </rPh>
    <rPh sb="2" eb="4">
      <t>デンピョウ</t>
    </rPh>
    <phoneticPr fontId="2"/>
  </si>
  <si>
    <t>支払伝票No.８</t>
    <rPh sb="0" eb="2">
      <t>シハライ</t>
    </rPh>
    <rPh sb="2" eb="4">
      <t>デンピョウ</t>
    </rPh>
    <phoneticPr fontId="12"/>
  </si>
  <si>
    <t>SD4031356</t>
  </si>
  <si>
    <t>支払部門８コード</t>
    <rPh sb="0" eb="2">
      <t>シハラ</t>
    </rPh>
    <rPh sb="2" eb="4">
      <t>ブモン</t>
    </rPh>
    <phoneticPr fontId="12"/>
  </si>
  <si>
    <t>支払セグメント１（支払８）コード</t>
    <rPh sb="9" eb="11">
      <t>シハライ</t>
    </rPh>
    <phoneticPr fontId="4"/>
  </si>
  <si>
    <t>SD4036395</t>
    <phoneticPr fontId="4"/>
  </si>
  <si>
    <t>支払セグメント２（支払８）コード</t>
    <rPh sb="9" eb="11">
      <t>シハライ</t>
    </rPh>
    <phoneticPr fontId="4"/>
  </si>
  <si>
    <t>SD4036396</t>
    <phoneticPr fontId="4"/>
  </si>
  <si>
    <t>法人口座８コード</t>
    <rPh sb="0" eb="2">
      <t>ホウジン</t>
    </rPh>
    <rPh sb="2" eb="4">
      <t>コウザ</t>
    </rPh>
    <phoneticPr fontId="12"/>
  </si>
  <si>
    <t>支払予定９／支払伝票９</t>
    <rPh sb="0" eb="2">
      <t>シハライ</t>
    </rPh>
    <rPh sb="2" eb="4">
      <t>ヨテイ</t>
    </rPh>
    <rPh sb="6" eb="8">
      <t>シハライ</t>
    </rPh>
    <rPh sb="8" eb="10">
      <t>デンピョウ</t>
    </rPh>
    <phoneticPr fontId="2"/>
  </si>
  <si>
    <t>支払方法９コード</t>
    <rPh sb="2" eb="4">
      <t>ホウホウ</t>
    </rPh>
    <phoneticPr fontId="12"/>
  </si>
  <si>
    <t>支払予定９</t>
    <rPh sb="0" eb="2">
      <t>シハライ</t>
    </rPh>
    <rPh sb="2" eb="4">
      <t>ヨテイ</t>
    </rPh>
    <phoneticPr fontId="2"/>
  </si>
  <si>
    <t>支払予定日９</t>
    <rPh sb="2" eb="4">
      <t>ヨテイ</t>
    </rPh>
    <rPh sb="4" eb="5">
      <t>ビ</t>
    </rPh>
    <phoneticPr fontId="12"/>
  </si>
  <si>
    <t>振込情報９</t>
    <rPh sb="2" eb="4">
      <t>ジョウホウ</t>
    </rPh>
    <phoneticPr fontId="4"/>
  </si>
  <si>
    <t>支払伝票９</t>
    <rPh sb="0" eb="2">
      <t>シハライ</t>
    </rPh>
    <rPh sb="2" eb="4">
      <t>デンピョウ</t>
    </rPh>
    <phoneticPr fontId="2"/>
  </si>
  <si>
    <t>支払伝票No.９</t>
    <rPh sb="0" eb="2">
      <t>シハライ</t>
    </rPh>
    <rPh sb="2" eb="4">
      <t>デンピョウ</t>
    </rPh>
    <phoneticPr fontId="12"/>
  </si>
  <si>
    <t>SD4031376</t>
  </si>
  <si>
    <t>支払部門９コード</t>
    <rPh sb="0" eb="2">
      <t>シハラ</t>
    </rPh>
    <rPh sb="2" eb="4">
      <t>ブモン</t>
    </rPh>
    <phoneticPr fontId="12"/>
  </si>
  <si>
    <t>支払セグメント１（支払９）コード</t>
    <rPh sb="9" eb="11">
      <t>シハライ</t>
    </rPh>
    <phoneticPr fontId="4"/>
  </si>
  <si>
    <t>SD4036397</t>
    <phoneticPr fontId="4"/>
  </si>
  <si>
    <t>支払セグメント２（支払９）コード</t>
    <rPh sb="9" eb="11">
      <t>シハライ</t>
    </rPh>
    <phoneticPr fontId="4"/>
  </si>
  <si>
    <t>SD4036398</t>
    <phoneticPr fontId="4"/>
  </si>
  <si>
    <t>法人口座９コード</t>
    <rPh sb="0" eb="2">
      <t>ホウジン</t>
    </rPh>
    <rPh sb="2" eb="4">
      <t>コウザ</t>
    </rPh>
    <phoneticPr fontId="12"/>
  </si>
  <si>
    <t>支払予定10／支払伝票10</t>
    <rPh sb="0" eb="2">
      <t>シハライ</t>
    </rPh>
    <rPh sb="2" eb="4">
      <t>ヨテイ</t>
    </rPh>
    <rPh sb="7" eb="9">
      <t>シハライ</t>
    </rPh>
    <rPh sb="9" eb="11">
      <t>デンピョウ</t>
    </rPh>
    <phoneticPr fontId="2"/>
  </si>
  <si>
    <t>支払方法10コード</t>
    <rPh sb="2" eb="4">
      <t>ホウホウ</t>
    </rPh>
    <phoneticPr fontId="12"/>
  </si>
  <si>
    <t>支払予定10</t>
    <rPh sb="0" eb="2">
      <t>シハライ</t>
    </rPh>
    <rPh sb="2" eb="4">
      <t>ヨテイ</t>
    </rPh>
    <phoneticPr fontId="2"/>
  </si>
  <si>
    <t>支払予定日10</t>
    <rPh sb="2" eb="4">
      <t>ヨテイ</t>
    </rPh>
    <rPh sb="4" eb="5">
      <t>ビ</t>
    </rPh>
    <phoneticPr fontId="12"/>
  </si>
  <si>
    <t>振込情報10</t>
    <rPh sb="2" eb="4">
      <t>ジョウホウ</t>
    </rPh>
    <phoneticPr fontId="4"/>
  </si>
  <si>
    <t>支払伝票10</t>
    <rPh sb="0" eb="2">
      <t>シハライ</t>
    </rPh>
    <rPh sb="2" eb="4">
      <t>デンピョウ</t>
    </rPh>
    <phoneticPr fontId="2"/>
  </si>
  <si>
    <t>支払伝票No.10</t>
    <rPh sb="0" eb="2">
      <t>シハライ</t>
    </rPh>
    <rPh sb="2" eb="4">
      <t>デンピョウ</t>
    </rPh>
    <phoneticPr fontId="12"/>
  </si>
  <si>
    <t>SD4031396</t>
  </si>
  <si>
    <t>支払部門10コード</t>
    <rPh sb="0" eb="2">
      <t>シハラ</t>
    </rPh>
    <rPh sb="2" eb="4">
      <t>ブモン</t>
    </rPh>
    <phoneticPr fontId="12"/>
  </si>
  <si>
    <t>支払セグメント１（支払10）コード</t>
    <rPh sb="9" eb="11">
      <t>シハライ</t>
    </rPh>
    <phoneticPr fontId="4"/>
  </si>
  <si>
    <t>SD4036399</t>
    <phoneticPr fontId="4"/>
  </si>
  <si>
    <t>支払セグメント２（支払10）コード</t>
    <rPh sb="9" eb="11">
      <t>シハライ</t>
    </rPh>
    <phoneticPr fontId="4"/>
  </si>
  <si>
    <t>SD4036400</t>
    <phoneticPr fontId="4"/>
  </si>
  <si>
    <t>法人口座10コード</t>
    <rPh sb="0" eb="2">
      <t>ホウジン</t>
    </rPh>
    <rPh sb="2" eb="4">
      <t>コウザ</t>
    </rPh>
    <phoneticPr fontId="12"/>
  </si>
  <si>
    <t>支払予定11／支払伝票11</t>
    <rPh sb="0" eb="2">
      <t>シハライ</t>
    </rPh>
    <rPh sb="2" eb="4">
      <t>ヨテイ</t>
    </rPh>
    <rPh sb="7" eb="9">
      <t>シハライ</t>
    </rPh>
    <rPh sb="9" eb="11">
      <t>デンピョウ</t>
    </rPh>
    <phoneticPr fontId="2"/>
  </si>
  <si>
    <t>支払方法11コード</t>
    <rPh sb="2" eb="4">
      <t>ホウホウ</t>
    </rPh>
    <phoneticPr fontId="12"/>
  </si>
  <si>
    <t>支払予定11</t>
    <rPh sb="0" eb="2">
      <t>シハライ</t>
    </rPh>
    <rPh sb="2" eb="4">
      <t>ヨテイ</t>
    </rPh>
    <phoneticPr fontId="2"/>
  </si>
  <si>
    <t>支払予定日11</t>
    <rPh sb="2" eb="4">
      <t>ヨテイ</t>
    </rPh>
    <rPh sb="4" eb="5">
      <t>ビ</t>
    </rPh>
    <phoneticPr fontId="12"/>
  </si>
  <si>
    <t>振込情報11</t>
    <rPh sb="2" eb="4">
      <t>ジョウホウ</t>
    </rPh>
    <phoneticPr fontId="4"/>
  </si>
  <si>
    <t>支払伝票11</t>
    <rPh sb="0" eb="2">
      <t>シハライ</t>
    </rPh>
    <rPh sb="2" eb="4">
      <t>デンピョウ</t>
    </rPh>
    <phoneticPr fontId="2"/>
  </si>
  <si>
    <t>支払伝票No.11</t>
    <rPh sb="0" eb="2">
      <t>シハライ</t>
    </rPh>
    <rPh sb="2" eb="4">
      <t>デンピョウ</t>
    </rPh>
    <phoneticPr fontId="12"/>
  </si>
  <si>
    <t>SD4031416</t>
  </si>
  <si>
    <t>支払部門11コード</t>
    <rPh sb="0" eb="2">
      <t>シハラ</t>
    </rPh>
    <rPh sb="2" eb="4">
      <t>ブモン</t>
    </rPh>
    <phoneticPr fontId="12"/>
  </si>
  <si>
    <t>支払セグメント１（支払11）コード</t>
    <rPh sb="9" eb="11">
      <t>シハライ</t>
    </rPh>
    <phoneticPr fontId="4"/>
  </si>
  <si>
    <t>SD4036401</t>
    <phoneticPr fontId="4"/>
  </si>
  <si>
    <t>支払セグメント２（支払11）コード</t>
    <rPh sb="9" eb="11">
      <t>シハライ</t>
    </rPh>
    <phoneticPr fontId="4"/>
  </si>
  <si>
    <t>SD4036402</t>
    <phoneticPr fontId="4"/>
  </si>
  <si>
    <t>支払予定12／支払伝票12</t>
    <rPh sb="0" eb="2">
      <t>シハライ</t>
    </rPh>
    <rPh sb="2" eb="4">
      <t>ヨテイ</t>
    </rPh>
    <rPh sb="7" eb="9">
      <t>シハライ</t>
    </rPh>
    <rPh sb="9" eb="11">
      <t>デンピョウ</t>
    </rPh>
    <phoneticPr fontId="2"/>
  </si>
  <si>
    <t>支払方法12コード</t>
    <rPh sb="2" eb="4">
      <t>ホウホウ</t>
    </rPh>
    <phoneticPr fontId="12"/>
  </si>
  <si>
    <t>支払予定12</t>
    <rPh sb="0" eb="2">
      <t>シハライ</t>
    </rPh>
    <rPh sb="2" eb="4">
      <t>ヨテイ</t>
    </rPh>
    <phoneticPr fontId="2"/>
  </si>
  <si>
    <t>支払予定日12</t>
    <rPh sb="2" eb="4">
      <t>ヨテイ</t>
    </rPh>
    <rPh sb="4" eb="5">
      <t>ビ</t>
    </rPh>
    <phoneticPr fontId="12"/>
  </si>
  <si>
    <t>振込情報12</t>
    <rPh sb="2" eb="4">
      <t>ジョウホウ</t>
    </rPh>
    <phoneticPr fontId="4"/>
  </si>
  <si>
    <t>支払伝票12</t>
    <rPh sb="0" eb="2">
      <t>シハライ</t>
    </rPh>
    <rPh sb="2" eb="4">
      <t>デンピョウ</t>
    </rPh>
    <phoneticPr fontId="2"/>
  </si>
  <si>
    <t>支払伝票No.12</t>
    <rPh sb="0" eb="2">
      <t>シハライ</t>
    </rPh>
    <rPh sb="2" eb="4">
      <t>デンピョウ</t>
    </rPh>
    <phoneticPr fontId="12"/>
  </si>
  <si>
    <t>SD4031436</t>
  </si>
  <si>
    <t>支払部門12コード</t>
    <rPh sb="0" eb="2">
      <t>シハラ</t>
    </rPh>
    <rPh sb="2" eb="4">
      <t>ブモン</t>
    </rPh>
    <phoneticPr fontId="12"/>
  </si>
  <si>
    <t>支払セグメント１（支払12）コード</t>
    <rPh sb="9" eb="11">
      <t>シハライ</t>
    </rPh>
    <phoneticPr fontId="4"/>
  </si>
  <si>
    <t>SD4036403</t>
    <phoneticPr fontId="4"/>
  </si>
  <si>
    <t>支払セグメント２（支払12）コード</t>
    <rPh sb="9" eb="11">
      <t>シハライ</t>
    </rPh>
    <phoneticPr fontId="4"/>
  </si>
  <si>
    <t>SD4036404</t>
    <phoneticPr fontId="4"/>
  </si>
  <si>
    <t>【仕入伝票証憑】</t>
    <phoneticPr fontId="41"/>
  </si>
  <si>
    <t>仕入証憑No.１</t>
    <rPh sb="2" eb="4">
      <t>ショウヒョウ</t>
    </rPh>
    <phoneticPr fontId="12"/>
  </si>
  <si>
    <t>仕入証憑ファイルパス１</t>
    <rPh sb="2" eb="4">
      <t>ショウヒョウ</t>
    </rPh>
    <phoneticPr fontId="12"/>
  </si>
  <si>
    <t>仕入証憑No.２</t>
    <rPh sb="2" eb="4">
      <t>ショウヒョウ</t>
    </rPh>
    <phoneticPr fontId="12"/>
  </si>
  <si>
    <t>「仕入証憑No.１」と「仕入証憑ファイルパス１」がどちらも指定されていない場合は、１つ目の仕入証憑として受け入れられます。</t>
  </si>
  <si>
    <t>仕入証憑ファイルパス２</t>
    <rPh sb="2" eb="4">
      <t>ショウヒョウ</t>
    </rPh>
    <phoneticPr fontId="12"/>
  </si>
  <si>
    <t>仕入証憑No.３</t>
    <rPh sb="2" eb="4">
      <t>ショウヒョウ</t>
    </rPh>
    <phoneticPr fontId="12"/>
  </si>
  <si>
    <t>「仕入証憑No.２」と「仕入証憑ファイルパス２」がどちらも指定されていない場合は、２つ目の仕入証憑として受け入れられます。</t>
  </si>
  <si>
    <t>仕入証憑ファイルパス３</t>
    <rPh sb="2" eb="4">
      <t>ショウヒョウ</t>
    </rPh>
    <phoneticPr fontId="12"/>
  </si>
  <si>
    <t>仕入証憑No.４</t>
    <rPh sb="2" eb="4">
      <t>ショウヒョウ</t>
    </rPh>
    <phoneticPr fontId="12"/>
  </si>
  <si>
    <t>「仕入証憑No.３」と「仕入証憑ファイルパス３」がどちらも指定されていない場合は、３つ目の仕入証憑として受け入れられます。</t>
  </si>
  <si>
    <t>仕入証憑ファイルパス４</t>
    <rPh sb="2" eb="4">
      <t>ショウヒョウ</t>
    </rPh>
    <phoneticPr fontId="12"/>
  </si>
  <si>
    <t>仕入証憑No.５</t>
    <rPh sb="2" eb="4">
      <t>ショウヒョウ</t>
    </rPh>
    <phoneticPr fontId="12"/>
  </si>
  <si>
    <t>「仕入証憑No.４」と「仕入証憑ファイルパス４」がどちらも指定されていない場合は、４つ目の仕入証憑として受け入れられます。</t>
  </si>
  <si>
    <t>仕入証憑ファイルパス５</t>
    <rPh sb="2" eb="4">
      <t>ショウヒョウ</t>
    </rPh>
    <phoneticPr fontId="12"/>
  </si>
  <si>
    <t>【仕入伝票明細情報】</t>
    <phoneticPr fontId="41"/>
  </si>
  <si>
    <t>入荷区分</t>
    <rPh sb="0" eb="2">
      <t>ニュウカ</t>
    </rPh>
    <phoneticPr fontId="0"/>
  </si>
  <si>
    <t>０：未仕入　１：全数仕入　２：一部仕入
この項目は、リレー入力の場合に設定します。
詳細は、欄外の【仕入伝票同時入力の場合に発注伝票をリレーして受け入れる場合】参照</t>
    <rPh sb="2" eb="3">
      <t>ミ</t>
    </rPh>
    <rPh sb="3" eb="5">
      <t>シイレ</t>
    </rPh>
    <rPh sb="8" eb="10">
      <t>ゼンスウ</t>
    </rPh>
    <rPh sb="10" eb="12">
      <t>シイレ</t>
    </rPh>
    <rPh sb="15" eb="17">
      <t>イチブ</t>
    </rPh>
    <rPh sb="17" eb="19">
      <t>シイレ</t>
    </rPh>
    <phoneticPr fontId="12"/>
  </si>
  <si>
    <t>仕入リレー元No.</t>
    <rPh sb="0" eb="2">
      <t>シイレ</t>
    </rPh>
    <rPh sb="5" eb="6">
      <t>モト</t>
    </rPh>
    <phoneticPr fontId="50"/>
  </si>
  <si>
    <t>売上仕入区分が「2：仕入」の場合にリレー元の伝票の伝票No.を設定します。
【必須になる条件】
　リレー入力の場合
詳細は、欄外の【仕入伝票同時入力の場合に発注伝票をリレーして受け入れる場合】参照</t>
    <rPh sb="0" eb="2">
      <t>ウリアゲ</t>
    </rPh>
    <rPh sb="2" eb="4">
      <t>シイレ</t>
    </rPh>
    <rPh sb="4" eb="6">
      <t>クブン</t>
    </rPh>
    <rPh sb="14" eb="16">
      <t>バアイ</t>
    </rPh>
    <phoneticPr fontId="63"/>
  </si>
  <si>
    <t>仕入リレー元日付</t>
    <rPh sb="0" eb="2">
      <t>シイレ</t>
    </rPh>
    <rPh sb="5" eb="6">
      <t>モト</t>
    </rPh>
    <phoneticPr fontId="50"/>
  </si>
  <si>
    <t>売上仕入区分が「2：仕入」の場合にリレー元の伝票の伝票日付を設定します。
詳細は、欄外の【仕入伝票同時入力の場合に発注伝票をリレーして受け入れる場合】参照</t>
    <rPh sb="27" eb="29">
      <t>ヒヅケ</t>
    </rPh>
    <phoneticPr fontId="63"/>
  </si>
  <si>
    <t>リレー元仕入先コード</t>
    <rPh sb="4" eb="6">
      <t>シイレ</t>
    </rPh>
    <rPh sb="6" eb="7">
      <t>サキ</t>
    </rPh>
    <phoneticPr fontId="50"/>
  </si>
  <si>
    <t>売上仕入区分が「2：仕入」の場合にリレー元の伝票の仕入先コードを設定します。
詳細は、欄外の【仕入伝票同時入力の場合に発注伝票をリレーして受け入れる場合】参照</t>
    <rPh sb="25" eb="27">
      <t>シイレ</t>
    </rPh>
    <rPh sb="27" eb="28">
      <t>サキ</t>
    </rPh>
    <phoneticPr fontId="63"/>
  </si>
  <si>
    <t>仕入リレー元部門コード</t>
    <rPh sb="0" eb="2">
      <t>シイレ</t>
    </rPh>
    <rPh sb="6" eb="8">
      <t>ブモン</t>
    </rPh>
    <phoneticPr fontId="50"/>
  </si>
  <si>
    <t>売上仕入区分が「2：仕入」の場合にリレー元の伝票の部門コードを設定します。
詳細は、欄外の【仕入伝票同時入力の場合に発注伝票をリレーして受け入れる場合】参照</t>
    <rPh sb="25" eb="27">
      <t>ブモン</t>
    </rPh>
    <phoneticPr fontId="63"/>
  </si>
  <si>
    <t>仕入リレー元ＯＢＣｉＤ</t>
    <rPh sb="0" eb="2">
      <t>シイレ</t>
    </rPh>
    <phoneticPr fontId="50"/>
  </si>
  <si>
    <t>売上仕入区分が「2：仕入」の場合にリレー元の伝票の新規登録ＯＢＣｉＤを設定します。
詳細は、欄外の【仕入伝票同時入力の場合に発注伝票をリレーして受け入れる場合】参照</t>
    <rPh sb="25" eb="27">
      <t>シンキ</t>
    </rPh>
    <rPh sb="27" eb="29">
      <t>トウロク</t>
    </rPh>
    <phoneticPr fontId="63"/>
  </si>
  <si>
    <t>仕入リレー元明細行番号</t>
    <rPh sb="0" eb="2">
      <t>シイレ</t>
    </rPh>
    <rPh sb="6" eb="8">
      <t>メイサイ</t>
    </rPh>
    <rPh sb="8" eb="11">
      <t>ギョウバンゴウ</t>
    </rPh>
    <phoneticPr fontId="50"/>
  </si>
  <si>
    <t>売上仕入区分が「2：仕入」の場合にリレー元の伝票の明細行番号を設定します。
詳細は、欄外の【仕入伝票同時入力の場合に発注伝票をリレーして受け入れる場合】参照</t>
    <rPh sb="20" eb="21">
      <t>モト</t>
    </rPh>
    <rPh sb="22" eb="24">
      <t>デン</t>
    </rPh>
    <rPh sb="25" eb="27">
      <t>メイサイ</t>
    </rPh>
    <rPh sb="27" eb="30">
      <t>ギョウバンゴウ</t>
    </rPh>
    <phoneticPr fontId="63"/>
  </si>
  <si>
    <t>仕入リレー元入荷内訳行番号</t>
    <rPh sb="0" eb="2">
      <t>シイレ</t>
    </rPh>
    <rPh sb="6" eb="8">
      <t>ニュウカ</t>
    </rPh>
    <rPh sb="8" eb="10">
      <t>ウチワケ</t>
    </rPh>
    <rPh sb="10" eb="13">
      <t>ギョウバンゴウ</t>
    </rPh>
    <phoneticPr fontId="50"/>
  </si>
  <si>
    <t>売上仕入区分が「2：仕入」の場合にリレー元の伝票の入荷内訳行番号を設定します。
詳細は、欄外の【仕入伝票同時入力の場合に発注伝票をリレーして受け入れる場合】参照</t>
    <rPh sb="20" eb="21">
      <t>モト</t>
    </rPh>
    <rPh sb="22" eb="24">
      <t>デン</t>
    </rPh>
    <rPh sb="25" eb="27">
      <t>ニュウカ</t>
    </rPh>
    <rPh sb="27" eb="29">
      <t>ウチワケ</t>
    </rPh>
    <rPh sb="29" eb="32">
      <t>ギョウバンゴウ</t>
    </rPh>
    <phoneticPr fontId="63"/>
  </si>
  <si>
    <t>仕入荷姿コード</t>
    <rPh sb="2" eb="4">
      <t>ニスガタ</t>
    </rPh>
    <phoneticPr fontId="12"/>
  </si>
  <si>
    <t>この項目は、以下のすべての条件に該当する場合に受け入れできます。
・荷姿（メインメニュー右上にある[設定]アイコンから[運用設定]メニューの[商品管理]ページ）が「使用する」
・「仕入区分」が「0：仕入」「1：返品」「9：その他」
桁数は、設定（メインメニュー右上にある[設定]アイコンから[運用設定]メニューの[商品管理]ページ）によって異なります。
空白データを受け入れた場合は、主仕入荷姿区分コード（[荷姿]メニューで設定）が設定されます。
※リレー入力の場合で、空白データを受け入れた場合は、リレー元の値が設定されます。</t>
    <rPh sb="99" eb="101">
      <t>シイレ</t>
    </rPh>
    <rPh sb="193" eb="195">
      <t>シイレ</t>
    </rPh>
    <phoneticPr fontId="21"/>
  </si>
  <si>
    <t>この項目は、「仕入区分」が「0：仕入」「1：返品」「2：値引」「3：消費税」「9：その他」の場合に受け入れできます。
桁数は、設定（メインメニュー右上にある[設定]アイコンから[運用設定]メニューの[債務管理]ページ）によって異なります。
【必須になる条件】
「仕入区分」が「4：摘要」「8：見出し」「10：付箋」以外の場合、「仕入取引コード」を設定する必要があります。
※リレー入力の場合で、空白データを受け入れた場合は、リレー元の値が設定されます。</t>
    <rPh sb="7" eb="9">
      <t>シイレ</t>
    </rPh>
    <rPh sb="16" eb="18">
      <t>シイレ</t>
    </rPh>
    <phoneticPr fontId="12"/>
  </si>
  <si>
    <t>仕入入数</t>
    <rPh sb="2" eb="4">
      <t>イリスウ</t>
    </rPh>
    <phoneticPr fontId="12"/>
  </si>
  <si>
    <t>整数７桁　小数４桁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空白データを受け入れた場合は、商品の入数（[商品]メニューの[基本]ページで設定）が設定されます。
※リレー入力の場合で、空白データを受け入れた場合は、リレー元の値が設定されます。</t>
    <rPh sb="106" eb="108">
      <t>シイレ</t>
    </rPh>
    <rPh sb="115" eb="117">
      <t>シイレ</t>
    </rPh>
    <phoneticPr fontId="12"/>
  </si>
  <si>
    <t>仕入入数２</t>
    <rPh sb="2" eb="4">
      <t>イリスウ</t>
    </rPh>
    <phoneticPr fontId="12"/>
  </si>
  <si>
    <t>整数７桁　小数４桁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空白データを受け入れた場合は、商品の入数２（[商品]メニューの[基本]ページで設定）が設定されます。
※リレー入力の場合で、空白データを受け入れた場合は、リレー元の値が設定されます。</t>
    <rPh sb="106" eb="108">
      <t>シイレ</t>
    </rPh>
    <phoneticPr fontId="12"/>
  </si>
  <si>
    <t>整数７桁　小数４桁　マイナスも可
この項目は、「仕入区分」が「0：仕入」「1：返品」「8：見出し」「9：その他」の場合に受け入れできます。
※リレー入力の場合で、空白データを受け入れた場合は、リレー元の値が設定されます。
※リレー入力の場合は、「入荷区分」が「０：未仕入」以外の場合に設定できます。</t>
    <rPh sb="24" eb="26">
      <t>シイレ</t>
    </rPh>
    <rPh sb="33" eb="35">
      <t>シイレ</t>
    </rPh>
    <rPh sb="132" eb="133">
      <t>ミ</t>
    </rPh>
    <rPh sb="136" eb="138">
      <t>イガイ</t>
    </rPh>
    <phoneticPr fontId="12"/>
  </si>
  <si>
    <t>仕入計算式項目１</t>
    <rPh sb="2" eb="7">
      <t>ケイサンシキコウモク</t>
    </rPh>
    <phoneticPr fontId="12"/>
  </si>
  <si>
    <t>整数13桁　小数４桁　マイナスも可
形式は、表紙の「数量・金額の形式」参照
この項目は、以下のすべての条件に該当する場合に受け入れできます。
・計算式項目１（[価格]メニューで設定）が「使用する」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②商品の計算式項目１（[価格]メニューで設定）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01" eb="103">
      <t>シイレ</t>
    </rPh>
    <rPh sb="110" eb="112">
      <t>シイレ</t>
    </rPh>
    <rPh sb="122" eb="124">
      <t>ネビ</t>
    </rPh>
    <rPh sb="130" eb="131">
      <t>タ</t>
    </rPh>
    <rPh sb="165" eb="170">
      <t>カカクケイサンシキ</t>
    </rPh>
    <rPh sb="192" eb="194">
      <t>ケイサン</t>
    </rPh>
    <rPh sb="194" eb="196">
      <t>ケッカ</t>
    </rPh>
    <phoneticPr fontId="12"/>
  </si>
  <si>
    <t>仕入計算式項目２</t>
    <rPh sb="2" eb="7">
      <t>ケイサンシキコウモク</t>
    </rPh>
    <phoneticPr fontId="12"/>
  </si>
  <si>
    <t>整数13桁　小数４桁　マイナスも可
形式は、表紙の「数量・金額の形式」参照
この項目は、以下のすべての条件に該当する場合に受け入れできます。
・計算式項目２（[価格]メニューで設定）が「使用する」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②商品の計算式項目２（[価格]メニューで設定）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</si>
  <si>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仕入計算式項目３</t>
    <rPh sb="2" eb="7">
      <t>ケイサンシキコウモク</t>
    </rPh>
    <phoneticPr fontId="12"/>
  </si>
  <si>
    <t>整数13桁　小数４桁　マイナスも可
形式は、表紙の「数量・金額の形式」参照
この項目は、以下のすべての条件に該当する場合に受け入れできます。
・計算式項目３（[価格]メニューで設定）が「使用する」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②商品の計算式項目３（[価格]メニューで設定）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</si>
  <si>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仕入計算式項目４</t>
    <rPh sb="2" eb="7">
      <t>ケイサンシキコウモク</t>
    </rPh>
    <phoneticPr fontId="12"/>
  </si>
  <si>
    <t>整数13桁　小数４桁　マイナスも可
形式は、表紙の「数量・金額の形式」参照
この項目は、以下のすべての条件に該当する場合に受け入れできます。
・計算式項目４（[価格]メニューで設定）が「使用する」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②商品の計算式項目４（[価格]メニューで設定）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</si>
  <si>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仕入計算式項目５</t>
    <rPh sb="2" eb="7">
      <t>ケイサンシキコウモク</t>
    </rPh>
    <phoneticPr fontId="12"/>
  </si>
  <si>
    <t>整数13桁　小数４桁　マイナスも可
形式は、表紙の「数量・金額の形式」参照
この項目は、以下のすべての条件に該当する場合に受け入れできます。
・計算式項目５（[価格]メニューで設定）が「使用する」
・「仕入区分」が「0：仕入」「1：返品」「2：値引」「9：その他」
空白データを受け入れた場合は、以下の優先順位で設定されます。
①価格計算式（[価格]メニューの[基本]ページで登録）の計算結果
②商品の計算式項目５（[価格]メニューで設定）
※リレー入力の場合で、空白データを受け入れた場合は、リレー元の値が設定されます。</t>
    <rPh sb="0" eb="2">
      <t>セイスウ</t>
    </rPh>
    <rPh sb="4" eb="5">
      <t>ケタ</t>
    </rPh>
    <rPh sb="6" eb="8">
      <t>ショウスウ</t>
    </rPh>
    <rPh sb="9" eb="10">
      <t>ケタ</t>
    </rPh>
    <rPh sb="72" eb="77">
      <t>ケイサンシキコウモク</t>
    </rPh>
    <rPh sb="122" eb="124">
      <t>ネビ</t>
    </rPh>
    <rPh sb="130" eb="131">
      <t>タ</t>
    </rPh>
    <phoneticPr fontId="12"/>
  </si>
  <si>
    <t>仕入数量</t>
    <rPh sb="2" eb="4">
      <t>スウリョウ</t>
    </rPh>
    <phoneticPr fontId="12"/>
  </si>
  <si>
    <t>整数９桁　小数４桁　マイナスも可
この項目は、「仕入区分」が「0：仕入」「1：返品」「2：値引」「8：見出し」「9：その他」の場合に受け入れできます。
小数部分の桁数は、「数量小数桁」の設定によって異なります。
空白データを受け入れた場合は、以下の優先順位で設定されます。
①価格計算式（[価格]メニューの[基本]ページで登録）の計算結果
②「入数」、「入数２」、「箱数」をもとに設定
※リレー入力の場合は、「入荷区分」が「０：未仕入」以外の場合に設定できます。</t>
    <rPh sb="24" eb="26">
      <t>シイレ</t>
    </rPh>
    <rPh sb="33" eb="35">
      <t>シイレ</t>
    </rPh>
    <phoneticPr fontId="12"/>
  </si>
  <si>
    <t>仕入単位</t>
    <rPh sb="2" eb="4">
      <t>タンイ</t>
    </rPh>
    <phoneticPr fontId="12"/>
  </si>
  <si>
    <t>この項目は、「仕入区分」が「0：仕入」「1：返品」「2：値引」「8：見出し」「9：その他」の場合に受け入れできます。
空白データを受け入れた場合は、商品の単位（[商品]メニューの[基本]ページで設定）が設定されます。
※リレー入力の場合で、空白データを受け入れた場合は、リレー元の値が設定されます。</t>
    <rPh sb="7" eb="9">
      <t>シイレ</t>
    </rPh>
    <rPh sb="16" eb="18">
      <t>シイレ</t>
    </rPh>
    <phoneticPr fontId="12"/>
  </si>
  <si>
    <t>仕入単価</t>
    <rPh sb="2" eb="4">
      <t>タンカ</t>
    </rPh>
    <phoneticPr fontId="12"/>
  </si>
  <si>
    <t>整数９桁　小数４桁
形式は、表紙の「数量・金額の形式」参照
この項目は、「仕入区分」が「0：仕入」「1：返品」「2：値引」「9：その他」の場合に受け入れできます。
空白データを受け入れた場合は、以下の優先順位で設定されます。
①価格計算式（[価格]メニューの[基本]ページで登録）の計算結果
②単価（[単価]メニューで設定）をもとに設定
※リレー入力の場合で、空白データを受け入れた場合は、リレー元の値が設定されます。</t>
    <rPh sb="37" eb="39">
      <t>シイレ</t>
    </rPh>
    <rPh sb="46" eb="48">
      <t>シイレ</t>
    </rPh>
    <phoneticPr fontId="12"/>
  </si>
  <si>
    <t>0：標準　1：軽減
この項目は、「仕入区分」が「0：仕入」「1：返品」「2：値引」「3：消費税」「9：その他」の場合に受け入れできます。
課税の対象外の場合は受け入れできません。
空白データを受け入れた場合は、以下の優先順位で設定されます。
①商品の消費税率種別（[商品]メニューの[消費税]ページで設定）
②仕入取引の消費税率種別
※リレー入力の場合で、空白データを受け入れた場合は、リレー元の値が設定されます。</t>
    <rPh sb="155" eb="157">
      <t>シイレ</t>
    </rPh>
    <phoneticPr fontId="1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</si>
  <si>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55" eb="57">
      <t>バアイ</t>
    </rPh>
    <rPh sb="58" eb="59">
      <t>ウ</t>
    </rPh>
    <rPh sb="60" eb="61">
      <t>イ</t>
    </rPh>
    <phoneticPr fontId="12"/>
  </si>
  <si>
    <t>この項目は、「仕入区分」が「0：仕入」「1：返品」「2：値引」「3：消費税」「9：その他」の場合に受け入れできます。
空白データを受け入れた場合は、以下の優先順位で設定されます。
①仕入先の取引発生区分（[仕入先]メニューの[消費税]ぺージで設定）を加味
②商品の仕入対象区分（[商品]メニューの[仕入]ぺージで設定）を加味
③仕入取引の申告書計算区分
※リレー入力の場合で、空白データを受け入れた場合は、リレー元の値が設定されます。</t>
    <phoneticPr fontId="12"/>
  </si>
  <si>
    <t>0：計算しない　1：税抜金額から計算する　2：税込金額から計算する
この項目は、「仕入区分」が「4：摘要」「10：付箋」以外の場合に受け入れできます。
「仕入区分」が「3：消費税」「19：外税調整」「21：内税調整」の場合は「0：計算しない」だけ受け入れできます。
課税の対象外の場合は受け入れできません。
空白データを受け入れた場合は、以下の優先順位で設定されます。
①仕入先の消費税自動計算（[仕入先]メニューの[消費税]ぺージで設定）
②商品の消費税自動計算（[商品]メニューの[仕入]ページで設定）
③仕入取引の消費税自動計算
※リレー入力の場合で、空白データを受け入れた場合は、リレー元の値が設定されます。</t>
    <rPh sb="63" eb="65">
      <t>バアイ</t>
    </rPh>
    <rPh sb="66" eb="67">
      <t>ウ</t>
    </rPh>
    <rPh sb="68" eb="69">
      <t>イ</t>
    </rPh>
    <phoneticPr fontId="12"/>
  </si>
  <si>
    <t>0：切り上げ　1：四捨五入　2：切り捨て
この項目は、「仕入区分」が「0：仕入」「1：返品」「2：値引」「9：その他」の場合に受け入れできます。
課税の対象外または、「消費税自動計算」が「0：計算しない」の場合は受け入れできません。
空白データを受け入れた場合は、以下の優先順位で設定されます。
①仕入先の端数処理（[仕入先]メニューの[消費税]ぺージで設定）
②仕入取引の端数処理
※リレー入力の場合で、空白データを受け入れた場合は、リレー元の値が設定されます。</t>
    <rPh sb="28" eb="30">
      <t>シイレ</t>
    </rPh>
    <rPh sb="37" eb="39">
      <t>シイレ</t>
    </rPh>
    <rPh sb="60" eb="62">
      <t>バアイ</t>
    </rPh>
    <rPh sb="63" eb="64">
      <t>ウ</t>
    </rPh>
    <rPh sb="65" eb="66">
      <t>イ</t>
    </rPh>
    <phoneticPr fontId="12"/>
  </si>
  <si>
    <t>整数13桁　小数２桁　マイナスも可
形式は、表紙の「数量・金額の形式」参照
この項目は、「仕入区分」が「3：消費税」「4：摘要」「8：見出し」「10：付箋 」の場合は受け入れできません。
取引通貨がJPYの場合、小数桁は受け入れできません。
空白データを受け入れた場合は、以下の優先順位で設定されます。
①価格計算式（[価格]メニューの[基本]ページで登録）の計算結果
②「仕入数量」、「仕入単価」をもとに設定
※「商品」の「数量入力」（商品メニューの[基本]タブ）が「しない」場合は、単価（[単価]メニューで設定）が設定されます。
※リレー入力の場合で、空白データを受け入れた場合は、リレー元の値が設定されます。</t>
    <rPh sb="45" eb="47">
      <t>シイレ</t>
    </rPh>
    <rPh sb="187" eb="189">
      <t>シイレ</t>
    </rPh>
    <phoneticPr fontId="36"/>
  </si>
  <si>
    <t>整数13桁　小数２桁　マイナスも可
形式は、表紙の「数量・金額の形式」参照
この項目は、「仕入区分」が「4：摘要」「8：見出し」「10：付箋 」以外の場合に受け入れできます。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空白データを受け入れた場合は、「仕入金額」、「仕入消費税率」をもとに設定されます。
※リレー入力の場合で、空白データを受け入れた場合は、リレー元の値が設定されます。</t>
    <rPh sb="75" eb="77">
      <t>バアイ</t>
    </rPh>
    <rPh sb="78" eb="79">
      <t>ウ</t>
    </rPh>
    <rPh sb="80" eb="81">
      <t>イ</t>
    </rPh>
    <rPh sb="166" eb="168">
      <t>サイム</t>
    </rPh>
    <phoneticPr fontId="36"/>
  </si>
  <si>
    <t>仕入単価（国内）</t>
    <phoneticPr fontId="4"/>
  </si>
  <si>
    <t>整数９桁　小数４桁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・「仕入区分」が「0：仕入」「1：返品」「2：値引」「9：その他」
空白データを受け入れた場合は、「単価」、「為替レート」をもとに設定されます。
※リレー入力の場合で、空白データを受け入れた場合は、リレー元の値が設定されます。</t>
    <rPh sb="141" eb="143">
      <t>シイレ</t>
    </rPh>
    <rPh sb="150" eb="152">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</si>
  <si>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・「仕入区分」が「3：消費税」「4：摘要」「8：見出し」「10：付箋 」以外
空白データを受け入れた場合は、「金額」、「為替レート」をもとに設定されます。
※リレー入力の場合で、空白データを受け入れた場合は、リレー元の値が設定されます。</t>
    <rPh sb="138" eb="140">
      <t>シイレ</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</si>
  <si>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・取引通貨がJPY以外の場合
・「仕入区分」が「4：摘要」「8：見出し」「10：付箋 」以外
課税の対象外または、「消費税自動計算」が「0：計算しない」の場合は受け入れできません。
空白データを受け入れた場合は、「金額（国内）」、「消費税率」をもとに設定されます。
※リレー入力の場合で、空白データを受け入れた場合は、リレー元の値が設定されます。</t>
    <phoneticPr fontId="4"/>
  </si>
  <si>
    <t>仕入明細部門コード</t>
    <rPh sb="0" eb="2">
      <t>シイレ</t>
    </rPh>
    <rPh sb="2" eb="4">
      <t>メイサイ</t>
    </rPh>
    <rPh sb="4" eb="6">
      <t>ブモン</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</si>
  <si>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rPh sb="49" eb="51">
      <t>シイレ</t>
    </rPh>
    <rPh sb="79" eb="81">
      <t>シイレ</t>
    </rPh>
    <phoneticPr fontId="12"/>
  </si>
  <si>
    <t>仕入明細担当者コード</t>
    <rPh sb="4" eb="7">
      <t>タントウシャ</t>
    </rPh>
    <phoneticPr fontId="12"/>
  </si>
  <si>
    <t>この項目は、以下のすべての条件に該当する場合に受け入れできます。
・部門・担当者の伝票明細入力（[仕入管理規程]メニュー[基本]ページで設定）が「する」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</si>
  <si>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rPh sb="146" eb="148">
      <t>シイレ</t>
    </rPh>
    <phoneticPr fontId="12"/>
  </si>
  <si>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・部門・担当者・プロジェクト・工程／工種の伝票明細入力（[仕入管理規程]メニュー[基本]ページで設定）が「する」
・「仕入区分」が「4：摘要」「10：付箋」以外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183" eb="185">
      <t>シイレ</t>
    </rPh>
    <phoneticPr fontId="2"/>
  </si>
  <si>
    <t>この項目は、以下のすべての条件に該当する場合に受け入れできます。
・「仕入区分」が「0：仕入」「1：返品」「9：その他」
・「商品」の「在庫管理」（[商品]メニューの[在庫]ページ）が「する」
0：出荷基準　1：仕入検収基準
空白データを受け入れた場合は、以下の優先順位で設定されます。
①「商品」の「仕入計上基準」（[商品]メニューの[仕入]ページ）
②「仕入先」の「仕入計上基準」（[仕入先]メニューの[仕入]ページ）
※リレー入力の場合で、空白データを受け入れた場合は、リレー元の値が設定されます。</t>
    <rPh sb="99" eb="101">
      <t>シュッカ</t>
    </rPh>
    <rPh sb="101" eb="103">
      <t>キジュン</t>
    </rPh>
    <rPh sb="106" eb="108">
      <t>シイレ</t>
    </rPh>
    <rPh sb="108" eb="110">
      <t>ケンシュウ</t>
    </rPh>
    <rPh sb="110" eb="112">
      <t>キジュン</t>
    </rPh>
    <rPh sb="146" eb="148">
      <t>ショウヒン</t>
    </rPh>
    <rPh sb="151" eb="153">
      <t>シイレ</t>
    </rPh>
    <rPh sb="153" eb="155">
      <t>ケイジョウ</t>
    </rPh>
    <rPh sb="155" eb="157">
      <t>キジュン</t>
    </rPh>
    <rPh sb="160" eb="162">
      <t>ショウヒン</t>
    </rPh>
    <rPh sb="169" eb="171">
      <t>シイレ</t>
    </rPh>
    <rPh sb="179" eb="181">
      <t>シイレ</t>
    </rPh>
    <rPh sb="181" eb="182">
      <t>サキ</t>
    </rPh>
    <rPh sb="185" eb="187">
      <t>シイレ</t>
    </rPh>
    <rPh sb="187" eb="189">
      <t>ケイジョウ</t>
    </rPh>
    <rPh sb="189" eb="191">
      <t>キジュン</t>
    </rPh>
    <rPh sb="194" eb="196">
      <t>シイレ</t>
    </rPh>
    <rPh sb="196" eb="197">
      <t>サキ</t>
    </rPh>
    <rPh sb="204" eb="206">
      <t>シイレ</t>
    </rPh>
    <phoneticPr fontId="0"/>
  </si>
  <si>
    <t>仕入入数小数桁</t>
    <rPh sb="2" eb="4">
      <t>イリスウ</t>
    </rPh>
    <rPh sb="4" eb="6">
      <t>ショウスウ</t>
    </rPh>
    <rPh sb="6" eb="7">
      <t>ケタ</t>
    </rPh>
    <phoneticPr fontId="12"/>
  </si>
  <si>
    <t>０～４
この項目は、以下のすべての条件に該当する場合に受け入れできます。
・拡張項目１（メインメニュー右上にある[設定]アイコンから[運用設定]メニューの[商品管理]ページで設定）が「使用する」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空白データを受け入れた場合は、「入数」の小数桁と商品の入数小数桁（[商品]メニューの[基本]ページで設定）の大きい方が設定されます。
※リレー入力の場合で、空白データを受け入れた場合は、リレー元の値が設定されます。</t>
  </si>
  <si>
    <t>仕入入数２小数桁</t>
    <rPh sb="2" eb="4">
      <t>イリスウ</t>
    </rPh>
    <rPh sb="5" eb="7">
      <t>ショウスウ</t>
    </rPh>
    <rPh sb="7" eb="8">
      <t>ケタ</t>
    </rPh>
    <phoneticPr fontId="12"/>
  </si>
  <si>
    <t>０～４
この項目は、以下のすべての条件に該当する場合に受け入れできます。
・拡張項目２（メインメニュー右上にある[設定]アイコンから[運用設定]メニューの[商品管理]ページで設定）が「使用する」
・「仕入区分」が「0：仕入」「1：返品」「8：見出し」「9：その他」
項目名は、設定（メインメニュー右上にある[設定]アイコンから[運用設定]メニューの[商品管理]ページで設定）によって異なります。
空白データを受け入れた場合は、「入数２」の小数桁と商品の入数２小数桁（[商品]メニューの[基本]ページで設定）の大きい方が設定されます。
※リレー入力の場合で、空白データを受け入れた場合は、リレー元の値が設定されます。</t>
  </si>
  <si>
    <t>仕入箱数小数桁</t>
    <rPh sb="2" eb="4">
      <t>ハコスウ</t>
    </rPh>
    <rPh sb="4" eb="6">
      <t>ショウスウ</t>
    </rPh>
    <rPh sb="6" eb="7">
      <t>ケタ</t>
    </rPh>
    <phoneticPr fontId="12"/>
  </si>
  <si>
    <t>０～４
この項目は、「売上区分」が「0：売上」「1：返品」「8：見出し」「9：その他」の場合に受け入れできます。
項目名は設定（メインメニュー右上にある[設定]アイコンから[運用設定]メニューの[商品管理]ページ）によって異なります。
空白データを受け入れた場合は、「箱数」の小数桁と商品の箱数小数桁（[商品]メニューの[基本]ページで設定）の大きい方が設定されます。
※リレー入力の場合で、空白データを受け入れた場合は、リレー元の値が設定されます。</t>
    <rPh sb="134" eb="136">
      <t>ハコスウ</t>
    </rPh>
    <rPh sb="145" eb="147">
      <t>ハコスウ</t>
    </rPh>
    <phoneticPr fontId="12"/>
  </si>
  <si>
    <t>仕入計算式項目１小数桁</t>
    <rPh sb="2" eb="7">
      <t>ケイサンシキコウモク</t>
    </rPh>
    <rPh sb="8" eb="10">
      <t>ショウスウ</t>
    </rPh>
    <rPh sb="10" eb="11">
      <t>ケタ</t>
    </rPh>
    <phoneticPr fontId="12"/>
  </si>
  <si>
    <t>０～４
この項目は、以下のすべての条件に該当する場合に受け入れできます。
・計算式項目１（[価格]メニューで設定）が「使用する」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空白データを受け入れた場合は、「計算式項目１」の小数桁と商品の計算式項目１小数桁（[価格]メニューで設定）の大きい方が設定されます。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</si>
  <si>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仕入計算式項目２小数桁</t>
    <rPh sb="2" eb="7">
      <t>ケイサンシキコウモク</t>
    </rPh>
    <rPh sb="8" eb="10">
      <t>ショウスウ</t>
    </rPh>
    <rPh sb="10" eb="11">
      <t>ケタ</t>
    </rPh>
    <phoneticPr fontId="12"/>
  </si>
  <si>
    <t>０～４
この項目は、以下のすべての条件に該当する場合に受け入れできます。
・計算式項目２（[価格]メニューで設定）が「使用する」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空白データを受け入れた場合は、「計算式項目２」の小数桁と商品の計算式項目２小数桁（[価格]メニューで設定）の大きい方が設定されます。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</si>
  <si>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仕入計算式項目３小数桁</t>
    <rPh sb="2" eb="7">
      <t>ケイサンシキコウモク</t>
    </rPh>
    <rPh sb="8" eb="10">
      <t>ショウスウ</t>
    </rPh>
    <rPh sb="10" eb="11">
      <t>ケタ</t>
    </rPh>
    <phoneticPr fontId="12"/>
  </si>
  <si>
    <t>仕入計算式項目４小数桁</t>
    <rPh sb="2" eb="7">
      <t>ケイサンシキコウモク</t>
    </rPh>
    <rPh sb="8" eb="10">
      <t>ショウスウ</t>
    </rPh>
    <rPh sb="10" eb="11">
      <t>ケタ</t>
    </rPh>
    <phoneticPr fontId="12"/>
  </si>
  <si>
    <t>０～４
この項目は、以下のすべての条件に該当する場合に受け入れできます。
・計算式項目４（[価格]メニューで設定）が「使用する」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空白データを受け入れた場合は、「計算式項目４」の小数桁と商品の計算式項目４小数桁（[価格]メニューで設定）の大きい方が設定されます。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</si>
  <si>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仕入計算式項目５小数桁</t>
    <rPh sb="2" eb="7">
      <t>ケイサンシキコウモク</t>
    </rPh>
    <rPh sb="8" eb="10">
      <t>ショウスウ</t>
    </rPh>
    <rPh sb="10" eb="11">
      <t>ケタ</t>
    </rPh>
    <phoneticPr fontId="12"/>
  </si>
  <si>
    <t>０～４
この項目は、以下のすべての条件に該当する場合に受け入れできます。
・計算式項目５（[価格]メニューで設定）が「使用する」
・「仕入区分」が「0：仕入」「1：返品」「2：値引」「9：その他」
項目名は、設定（メインメニュー右上にある[設定]アイコンから[運用設定]メニューの[商品管理]ページで設定）によって異なります。
空白データを受け入れた場合は、「計算式項目５」の小数桁と商品の計算式項目５小数桁（[価格]メニューで設定）の大きい方が設定されます。
※リレー入力の場合で、空白データを受け入れた場合は、リレー元の値が設定されます。</t>
    <rPh sb="38" eb="43">
      <t>ケイサンシキコウモク</t>
    </rPh>
    <rPh sb="180" eb="185">
      <t>ケイサンシキコウモク</t>
    </rPh>
    <rPh sb="201" eb="203">
      <t>ショウスウ</t>
    </rPh>
    <rPh sb="203" eb="204">
      <t>ケタ</t>
    </rPh>
    <phoneticPr fontId="12"/>
  </si>
  <si>
    <t>仕入数量小数桁</t>
    <rPh sb="2" eb="4">
      <t>スウリョウ</t>
    </rPh>
    <rPh sb="4" eb="6">
      <t>ショウスウ</t>
    </rPh>
    <rPh sb="6" eb="7">
      <t>ケタ</t>
    </rPh>
    <phoneticPr fontId="12"/>
  </si>
  <si>
    <t>０～４
この項目は、「仕入区分」が「0：仕入」「1：返品」「2：値引」「8：見出し」「9：その他」の場合に受け入れできます。
空白データを受け入れた場合は、「数量」の小数桁と商品の数量小数桁（[商品]メニューの[基本]ページで設定）の大きい方が設定されます。
※リレー入力の場合は、「入荷区分」が「０：未仕入」以外の場合に設定できます。</t>
    <rPh sb="79" eb="81">
      <t>スウリョウ</t>
    </rPh>
    <rPh sb="90" eb="92">
      <t>スウリョウ</t>
    </rPh>
    <rPh sb="113" eb="115">
      <t>セッテイ</t>
    </rPh>
    <phoneticPr fontId="12"/>
  </si>
  <si>
    <t>仕入単価小数桁</t>
    <rPh sb="2" eb="4">
      <t>タンカ</t>
    </rPh>
    <rPh sb="4" eb="6">
      <t>ショウスウ</t>
    </rPh>
    <rPh sb="6" eb="7">
      <t>ケタ</t>
    </rPh>
    <phoneticPr fontId="12"/>
  </si>
  <si>
    <t>０～４
この項目は、「仕入区分」が「0：仕入」「1：返品」「2：値引」「9：その他」の場合に受け入れできます。
空白データを受け入れた場合は、「単価」の小数桁と商品の単価小数桁（[単価]メニューで設定）の大きい方が設定されます。
※リレー入力の場合で、空白データを受け入れた場合は、リレー元の値が設定されます。</t>
  </si>
  <si>
    <t>入荷内訳行番号</t>
    <rPh sb="0" eb="2">
      <t>ニュウカ</t>
    </rPh>
    <rPh sb="2" eb="4">
      <t>ウチワケ</t>
    </rPh>
    <phoneticPr fontId="2"/>
  </si>
  <si>
    <t>この項目は、以下のすべての条件に該当する場合に受け入れできます。
・「仕入区分」が「0：仕入」「1：返品」「2：値引」「9：その他」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※上記の条件は以下の在庫受払情報のすべての項目に当てはまります。
詳細は、欄外の【在庫受払がある明細の受け入れ】参照</t>
    <rPh sb="56" eb="58">
      <t>ネビキ</t>
    </rPh>
    <rPh sb="177" eb="178">
      <t>ハツ</t>
    </rPh>
    <rPh sb="194" eb="196">
      <t>ジョウキ</t>
    </rPh>
    <rPh sb="197" eb="199">
      <t>ジョウケン</t>
    </rPh>
    <rPh sb="200" eb="202">
      <t>イカ</t>
    </rPh>
    <rPh sb="203" eb="205">
      <t>ザイコ</t>
    </rPh>
    <rPh sb="205" eb="207">
      <t>ウケハライ</t>
    </rPh>
    <rPh sb="207" eb="209">
      <t>ジョウホウ</t>
    </rPh>
    <rPh sb="214" eb="216">
      <t>コウモク</t>
    </rPh>
    <rPh sb="217" eb="218">
      <t>ア</t>
    </rPh>
    <rPh sb="234" eb="236">
      <t>ザイコ</t>
    </rPh>
    <rPh sb="236" eb="238">
      <t>ウケハライ</t>
    </rPh>
    <phoneticPr fontId="43"/>
  </si>
  <si>
    <t>この項目は、以下のすべての条件に該当する場合に受け入れできます。
・棚番（メインメニュー右上にある[設定]アイコンから[運用設定]メニューの[在庫管理]ページで設定）が「使用する」
・「倉庫」に「その他」以外の倉庫を設定している
桁数は、設定（メインメニュー右上にある[設定]アイコンから[運用設定]メニューの[在庫管理]ページ）によって異なります。
空白データを受け入れた場合は、「倉庫」に紐づく「その他」の「棚番」が設定されます。
※リレー入力の場合で、空白データを受け入れた場合は、リレー元の値が設定されます。</t>
    <rPh sb="34" eb="36">
      <t>タナバン</t>
    </rPh>
    <rPh sb="71" eb="73">
      <t>ザイコ</t>
    </rPh>
    <rPh sb="73" eb="75">
      <t>カンリ</t>
    </rPh>
    <rPh sb="93" eb="95">
      <t>ソウコ</t>
    </rPh>
    <rPh sb="100" eb="101">
      <t>タ</t>
    </rPh>
    <rPh sb="102" eb="104">
      <t>イガイ</t>
    </rPh>
    <rPh sb="105" eb="107">
      <t>ソウコ</t>
    </rPh>
    <rPh sb="192" eb="194">
      <t>ソウコ</t>
    </rPh>
    <rPh sb="196" eb="197">
      <t>ヒモ</t>
    </rPh>
    <rPh sb="202" eb="203">
      <t>タ</t>
    </rPh>
    <rPh sb="206" eb="208">
      <t>タナバン</t>
    </rPh>
    <phoneticPr fontId="2"/>
  </si>
  <si>
    <t>入荷内訳数量</t>
    <rPh sb="0" eb="2">
      <t>ニュウカ</t>
    </rPh>
    <rPh sb="2" eb="4">
      <t>ウチワケ</t>
    </rPh>
    <rPh sb="4" eb="6">
      <t>スウリョウ</t>
    </rPh>
    <phoneticPr fontId="2"/>
  </si>
  <si>
    <t>整数９桁　小数４桁　マイナスも可
この項目は、以下のすべての条件に該当する場合に受け入れできます。
・「仕入区分」が「0：仕入」「1：返品」「9：その他」
・「商品」の「在庫管理」（[商品]メニューの[在庫]ページ）が「する」
・棚番（『蔵奉行クラウド』のメインメニュー右上にある[設定]アイコンから[運用設定]メニューの[在庫管理]ページで設定）が「使用する」の場合、または発注伝票からのリレー入力の場合
小数部分の桁数は、「数量小数桁」の設定によって異なります。
以下の場合、受入エラーとなります。
・明細情報の「数量」と符号が異なる「入荷内訳数量」を設定した場合
・明細情報の「数量」と「入荷内訳数量」の合計が不一致の場合
空白データを受け入れた場合は、以下のように設定されます。
・「入荷内訳行番号」が「1」の場合 ⇒ 「明細情報」の「数量」で設定されます。
・「入荷内訳行番号」が「2」以上の場合 ⇒ 入荷内訳行自体生成されません。 
※リレー入力の場合で、空白データを受け入れた場合は、リレー元の値が設定されます。</t>
    <rPh sb="234" eb="236">
      <t>イカ</t>
    </rPh>
    <rPh sb="237" eb="239">
      <t>バアイ</t>
    </rPh>
    <rPh sb="240" eb="242">
      <t>ウケイレ</t>
    </rPh>
    <rPh sb="253" eb="255">
      <t>メイサイ</t>
    </rPh>
    <rPh sb="255" eb="257">
      <t>ジョウホウ</t>
    </rPh>
    <rPh sb="259" eb="261">
      <t>スウリョウ</t>
    </rPh>
    <rPh sb="263" eb="265">
      <t>フゴウ</t>
    </rPh>
    <rPh sb="266" eb="267">
      <t>コト</t>
    </rPh>
    <rPh sb="270" eb="272">
      <t>ニュウカ</t>
    </rPh>
    <rPh sb="272" eb="274">
      <t>ウチワケ</t>
    </rPh>
    <rPh sb="274" eb="276">
      <t>スウリョウ</t>
    </rPh>
    <rPh sb="282" eb="284">
      <t>バアイ</t>
    </rPh>
    <rPh sb="305" eb="307">
      <t>ゴウケイ</t>
    </rPh>
    <rPh sb="308" eb="311">
      <t>フイッチ</t>
    </rPh>
    <rPh sb="312" eb="314">
      <t>バアイ</t>
    </rPh>
    <rPh sb="359" eb="361">
      <t>バアイ</t>
    </rPh>
    <rPh sb="365" eb="367">
      <t>メイサイ</t>
    </rPh>
    <rPh sb="367" eb="369">
      <t>ジョウホウ</t>
    </rPh>
    <rPh sb="372" eb="374">
      <t>スウリョウ</t>
    </rPh>
    <rPh sb="376" eb="378">
      <t>セッテイ</t>
    </rPh>
    <rPh sb="398" eb="400">
      <t>イジョウ</t>
    </rPh>
    <rPh sb="401" eb="403">
      <t>バアイ</t>
    </rPh>
    <rPh sb="406" eb="408">
      <t>ニュウカ</t>
    </rPh>
    <phoneticPr fontId="2"/>
  </si>
  <si>
    <t>整数13桁　小数２桁　マイナスも可
形式は、表紙の「数量・金額の形式」参照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明細情報の「金額」と「入荷内訳金額」の合計が不一致の場合は受け入れできません。
空白データを受け入れた場合は、「数量」、「単価」をもとに設定されます。
※リレー入力の場合で、空白データを受け入れた場合は、リレー元の値が設定されます。</t>
    <rPh sb="72" eb="74">
      <t>サイム</t>
    </rPh>
    <rPh sb="221" eb="223">
      <t>ゴウケイ</t>
    </rPh>
    <phoneticPr fontId="4"/>
  </si>
  <si>
    <t>整数13桁　小数２桁　マイナスも可
形式は、表紙の「数量・金額の形式」参照
課税の対象外または、「消費税自動計算」が「0：計算しない」の場合は受け入れできません。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明細情報の「消費税額」と「入荷内訳消費税」の合計が不一致の場合は受け入れできません。
空白データを受け入れた場合は、「金額」、「消費税率」をもとに設定されます。
※リレー入力の場合で、空白データを受け入れた場合は、リレー元の値が設定されます。</t>
    <rPh sb="252" eb="255">
      <t>ショウヒゼイ</t>
    </rPh>
    <rPh sb="255" eb="256">
      <t>ガク</t>
    </rPh>
    <rPh sb="259" eb="261">
      <t>ニュウカ</t>
    </rPh>
    <rPh sb="261" eb="263">
      <t>ウチワケ</t>
    </rPh>
    <rPh sb="263" eb="266">
      <t>ショウヒゼイ</t>
    </rPh>
    <rPh sb="268" eb="270">
      <t>ゴウケイ</t>
    </rPh>
    <phoneticPr fontId="4"/>
  </si>
  <si>
    <t>【仕入伝票明細按分情報】</t>
    <phoneticPr fontId="41"/>
  </si>
  <si>
    <t>仕入明細按分行番号</t>
    <rPh sb="4" eb="6">
      <t>アンブン</t>
    </rPh>
    <phoneticPr fontId="2"/>
  </si>
  <si>
    <t>仕入明細按分部門コード</t>
    <rPh sb="2" eb="4">
      <t>メイサイ</t>
    </rPh>
    <rPh sb="4" eb="6">
      <t>アンブン</t>
    </rPh>
    <rPh sb="6" eb="8">
      <t>ブモン</t>
    </rPh>
    <phoneticPr fontId="2"/>
  </si>
  <si>
    <t>この項目は、「仕入区分」が「0：仕入」「1：返品」「2：値引」「3：消費税」「9：その他」の場合に受け入れできます。
桁数は、設定（メインメニュー右上にある[設定]アイコンから[運用設定]メニューの[基本]ページ）によって異なります。
空白データを受け入れた場合は、「明細部門コード」が設定されます。
※リレー入力の場合で、空白データを受け入れた場合は、リレー元の値が設定されます。</t>
  </si>
  <si>
    <t>仕入明細按分セグメント１コード</t>
    <phoneticPr fontId="4"/>
  </si>
  <si>
    <t>SD4031916</t>
    <phoneticPr fontId="4"/>
  </si>
  <si>
    <t>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</si>
  <si>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空白データを受け入れた場合は、セグメント連携のセグメント１（[仕入管理規程]メニュー[債務管理]ページで設定）に応じて、仕入先または商品の主セグメント１が設定されます。
※リレー入力の場合で、空白データを受け入れた場合は、リレー元の値が設定されます。</t>
    <rPh sb="246" eb="248">
      <t>シイレ</t>
    </rPh>
    <rPh sb="258" eb="260">
      <t>サイム</t>
    </rPh>
    <rPh sb="275" eb="277">
      <t>シイレ</t>
    </rPh>
    <rPh sb="277" eb="278">
      <t>サキ</t>
    </rPh>
    <phoneticPr fontId="4"/>
  </si>
  <si>
    <t>仕入明細按分セグメント２コード</t>
    <phoneticPr fontId="4"/>
  </si>
  <si>
    <t>SD4031917</t>
    <phoneticPr fontId="4"/>
  </si>
  <si>
    <t>1～20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</si>
  <si>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空白データを受け入れた場合は、セグメント連携のセグメント２（[仕入管理規程]メニュー[債務管理]ページで設定）に応じて、仕入先または商品の主セグメント２が設定されます。
※リレー入力の場合で、空白データを受け入れた場合は、リレー元の値が設定されます。</t>
    <phoneticPr fontId="4"/>
  </si>
  <si>
    <t>この項目は、以下のすべての条件に該当する場合に受け入れできます。
・プロジェクト（メインメニュー右上にある[設定]アイコンから[運用設定]メニューの[基本]ページで設定）が「使用する」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空白データを受け入れた場合は、「明細プロジェクトコード」が設定されます。
※リレー入力の場合で、空白データを受け入れた場合は、リレー元の値が設定されます。</t>
    <phoneticPr fontId="4"/>
  </si>
  <si>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・「仕入区分」が「0：仕入」「1：返品」「2：値引」「3：消費税」「9：その他」
桁数は、設定（メインメニュー右上にある[設定]アイコンから[運用設定]メニューの[基本]ページ）によって異なります。
空白データを受け入れた場合は、「仕入明細工程／工種コード」が設定されます。
※リレー入力の場合で、空白データを受け入れた場合は、リレー元の値が設定されます。</t>
    <rPh sb="66" eb="71">
      <t>コウテイ</t>
    </rPh>
    <phoneticPr fontId="2"/>
  </si>
  <si>
    <t>仕入明細按分任意項目コード</t>
    <rPh sb="6" eb="8">
      <t>ニンイ</t>
    </rPh>
    <rPh sb="8" eb="10">
      <t>コウモク</t>
    </rPh>
    <phoneticPr fontId="2"/>
  </si>
  <si>
    <t>この項目は、以下のすべての条件に該当する場合に受け入れできます。
・『債務奉行クラウド』をご利用の場合
・伝票区分が「0：債務計上」
・「仕入区分」が「0：仕入」「1：返品」「2：値引」「3：消費税」「9：その他」
桁数は、設定（メインメニュー右上にある[設定]アイコンから[運用設定]メニューの[基本]ページ）によって異なります。
空白データを受け入れた場合は、[債権連携]もしくは[債務連携]メニューで登録されている「商品」に紐づく「任意項目」が設定されます。
※リレー入力の場合で、空白データを受け入れた場合は、リレー元の値が設定されます。</t>
  </si>
  <si>
    <t>仕入明細按分消費税率種別</t>
    <rPh sb="2" eb="4">
      <t>メイサイ</t>
    </rPh>
    <rPh sb="4" eb="6">
      <t>アンブン</t>
    </rPh>
    <rPh sb="10" eb="12">
      <t>シュベツ</t>
    </rPh>
    <phoneticPr fontId="2"/>
  </si>
  <si>
    <t>0：標準　1：軽減
この項目は、「仕入区分」が「0：仕入」「1：返品」「2：値引」「3：消費税」「9：その他」の場合に受け入れできます。
課税の対象外の場合は受け入れできません。
※リレー入力の場合で、空白データを受け入れた場合は、リレー元の値が設定されます。</t>
  </si>
  <si>
    <t>仕入明細按分消費税率</t>
    <rPh sb="2" eb="4">
      <t>メイサイ</t>
    </rPh>
    <rPh sb="4" eb="6">
      <t>アンブン</t>
    </rPh>
    <phoneticPr fontId="2"/>
  </si>
  <si>
    <t>10、8、5、3
この項目は、「仕入区分」が「0：仕入」「1：返品」「2：値引」「3：消費税」「9：その他」の場合に受け入れできます。
課税の対象外の場合は受け入れできません。
空白データを受け入れた場合は、「仕入日付」によって設定されます。
※リレー入力の場合で、空白データを受け入れた場合は、リレー元の値が設定されます。</t>
    <rPh sb="105" eb="107">
      <t>シイレ</t>
    </rPh>
    <phoneticPr fontId="2"/>
  </si>
  <si>
    <t>仕入明細按分申告書計算区分コード</t>
    <rPh sb="2" eb="6">
      <t>メイサイアンブン</t>
    </rPh>
    <rPh sb="6" eb="9">
      <t>シンコクショ</t>
    </rPh>
    <rPh sb="9" eb="11">
      <t>ケイサン</t>
    </rPh>
    <rPh sb="11" eb="13">
      <t>クブン</t>
    </rPh>
    <phoneticPr fontId="2"/>
  </si>
  <si>
    <t>この項目は、「仕入区分」が「0：仕入」「1：返品」「2：値引」「3：消費税」「9：その他」の場合に受け入れできます。
空白データを受け入れた場合は、「仕入明細申告書計算区分コード」が設定されます。
※リレー入力の場合で、空白データを受け入れた場合は、リレー元の値が設定されます。</t>
    <phoneticPr fontId="4"/>
  </si>
  <si>
    <t>整数13桁　小数２桁  マイナスも可
形式は、表紙の「数量・金額の形式」参照
この項目は、以下のすべての条件に該当する場合に受け入れできます。
・「仕入区分」が「0：仕入」「1：返品」「2：値引」「9：その他」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49" eb="151">
      <t>サイム</t>
    </rPh>
    <phoneticPr fontId="4"/>
  </si>
  <si>
    <t>整数13桁　小数２桁  マイナスも可
形式は、表紙の「数量・金額の形式」参照
この項目は、以下のすべての条件に該当する場合に受け入れできます。
・「仕入区分」が「0：仕入」「1：返品」「2：値引」「3：消費税」「9：その他」
・未按分額がない
小数桁は、以下のすべての条件に該当する場合に受け入れできます。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※リレー入力の場合で、空白データを受け入れた場合は、リレー元の値が設定されます。</t>
    <rPh sb="156" eb="158">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</si>
  <si>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・「仕入区分」が「0：仕入」「1：返品」「2：値引」「9：その他」
・未按分額がない
※リレー入力の場合で、空白データを受け入れた場合は、リレー元の値が設定されます。</t>
    <rPh sb="62" eb="64">
      <t>サイム</t>
    </rPh>
    <phoneticPr fontId="4"/>
  </si>
  <si>
    <t>マイナスも可
形式は、表紙の「数量・金額の形式」参照
この項目は、以下のすべての条件に該当する場合に受け入れできます。
・『債務奉行クラウド』をご利用の場合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・「仕入区分」が「0：仕入」「1：返品」「2：値引」「3：消費税」「9：その他」
・未按分額がない
※リレー入力の場合で、空白データを受け入れた場合は、リレー元の値が設定されます。</t>
    <phoneticPr fontId="4"/>
  </si>
  <si>
    <t>【控除情報】</t>
    <rPh sb="1" eb="3">
      <t>コウジョ</t>
    </rPh>
    <phoneticPr fontId="2"/>
  </si>
  <si>
    <t>0：前受金
控除明細だけの伝票は受け入れできません。
【必須になる条件】
この項目は、控除明細の場合は、必須となります。
詳細は、欄外の【前受金を充当する場合】参照</t>
  </si>
  <si>
    <t>この項目は、「控除種別」が「0：前受金」の場合に受け入れできます。
この項目を指定して振替元の入金伝票を特定できます。
【必須になる条件】
この項目は、前受金残高以外を充当する場合は、必須となります。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</si>
  <si>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※前受金残高充当の場合は指定不要です。
詳細は、欄外の【前受金を充当する場合】参照</t>
  </si>
  <si>
    <t>この項目は、「控除種別」が「0：前受金」の場合に受け入れできます。
この項目を指定して振替元の入金伝票を特定できます。
※振替元の入金伝票の検索条件に含めない場合は、必要ありません。
詳細は、欄外の【前受金を充当する場合】参照</t>
  </si>
  <si>
    <t>1～15</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</si>
  <si>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phoneticPr fontId="4"/>
  </si>
  <si>
    <t>SD4032120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</si>
  <si>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・セグメント１（メインメニュー右上にある[設定]アイコンから[運用設定]メニューの[基本]ページで設定）が「使用する」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</si>
  <si>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SD4032121</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</si>
  <si>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・セグメント2（メインメニュー右上にある[設定]アイコンから[運用設定]メニューの[基本]ページで設定）が「使用する」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</si>
  <si>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4～20</t>
    <phoneticPr fontId="4"/>
  </si>
  <si>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・プロジェクト（メインメニュー右上にある[設定]アイコンから[運用設定]メニューの[基本]ページで設定）が「使用する」
・「控除種別」が「10：為替差損益」
桁数は、設定（メインメニュー右上にある[設定]アイコンから[運用設定]メニューの[基本]ページ）によって異なります。</t>
    <phoneticPr fontId="4"/>
  </si>
  <si>
    <t>3～10</t>
  </si>
  <si>
    <t>この項目は、以下のすべての条件に該当する場合に受け入れできます。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
・「控除種別」が「10：為替差損益」
桁数は、設定（メインメニュー右上にある[設定]アイコンから[運用設定]メニューの[基本]ページ）によって異なります。</t>
    <rPh sb="177" eb="182">
      <t>カワセサソンエキ</t>
    </rPh>
    <phoneticPr fontId="4"/>
  </si>
  <si>
    <t>マイナスも可
形式は、表紙の「数量・金額の形式」参照</t>
  </si>
  <si>
    <t>整数13桁　小数２桁　マイナスも可
形式は、表紙の「数量・金額の形式」参照
小数桁は、以下のすべての条件に該当する場合に受け入れできます。
・『債権奉行クラウド』をご利用の場合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</si>
  <si>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【前受金を充当する場合】</t>
    <phoneticPr fontId="8"/>
  </si>
  <si>
    <t>　　　以下の項目を設定して充当対象を指定します。</t>
    <phoneticPr fontId="8"/>
  </si>
  <si>
    <t>　　　「振替元No.」</t>
  </si>
  <si>
    <t>準必須　　前受金の入金伝票No.を指定します。前受金残高以外の伝票を充当する場合は必須となります。</t>
    <rPh sb="0" eb="1">
      <t>ジュン</t>
    </rPh>
    <rPh sb="1" eb="3">
      <t>ヒッス</t>
    </rPh>
    <phoneticPr fontId="4"/>
  </si>
  <si>
    <t>　　　「振替元入金日付」</t>
  </si>
  <si>
    <t>　　　「振替元入金先コード」</t>
    <phoneticPr fontId="4"/>
  </si>
  <si>
    <t>　　　「振替元入金部門コード」</t>
    <phoneticPr fontId="4"/>
  </si>
  <si>
    <t>　　　「振替元ＯＢＣｉＤ」</t>
    <phoneticPr fontId="4"/>
  </si>
  <si>
    <t>　　　「振替元明細行番号」</t>
    <phoneticPr fontId="4"/>
  </si>
  <si>
    <t>　　・該当する入金伝票が複数あり、充当対象を特定できない場合は未受入になります。</t>
    <rPh sb="9" eb="11">
      <t>デンピョウ</t>
    </rPh>
    <rPh sb="17" eb="19">
      <t>ジュウトウ</t>
    </rPh>
    <phoneticPr fontId="4"/>
  </si>
  <si>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4"/>
  </si>
  <si>
    <t>　　・「振替元明細行番号」が空白の場合は、該当の入金伝票の中で上から順に消込可能な明細が自動的に特定されます。</t>
    <phoneticPr fontId="4"/>
  </si>
  <si>
    <t>　　・「控除額」を指定することで、入金額の一部を充当できます。</t>
    <phoneticPr fontId="4"/>
  </si>
  <si>
    <t>　　・控除情報は複数行を受け入れできます。これにより、複数の前受金を一つの売上伝票に充当できます。</t>
    <phoneticPr fontId="4"/>
  </si>
  <si>
    <t>【受注伝票または出荷伝票をリレーして受け入れる場合】</t>
    <phoneticPr fontId="8"/>
  </si>
  <si>
    <t>　　※「ＯＢＣ受入形式」で受注伝票をリレーして受け入れる場合は、手順が異なります。</t>
    <rPh sb="32" eb="34">
      <t>テジュン</t>
    </rPh>
    <rPh sb="35" eb="36">
      <t>コト</t>
    </rPh>
    <phoneticPr fontId="8"/>
  </si>
  <si>
    <t>　　　ヘルプで「汎用データを利用して、複数の受注伝票を⼀括で売上伝票にリレーする」を検索してご参照ください。</t>
    <phoneticPr fontId="4"/>
  </si>
  <si>
    <t>　　●リレー元の指定</t>
    <phoneticPr fontId="8"/>
  </si>
  <si>
    <t>　　　以下の項目を設定してリレーする明細を指定します。</t>
    <phoneticPr fontId="8"/>
  </si>
  <si>
    <t>　　　「リレー元伝票種類」</t>
    <phoneticPr fontId="8"/>
  </si>
  <si>
    <t>必須　　リレーする伝票の種類を指定します。『蔵奉行クラウド』をご利用でない場合も必須です。</t>
    <rPh sb="0" eb="2">
      <t>ヒッス</t>
    </rPh>
    <rPh sb="9" eb="11">
      <t>デンピョウ</t>
    </rPh>
    <rPh sb="12" eb="14">
      <t>シュルイ</t>
    </rPh>
    <rPh sb="15" eb="17">
      <t>シテイ</t>
    </rPh>
    <rPh sb="22" eb="23">
      <t>クラ</t>
    </rPh>
    <rPh sb="23" eb="25">
      <t>ブギョウ</t>
    </rPh>
    <rPh sb="32" eb="34">
      <t>リヨウ</t>
    </rPh>
    <rPh sb="37" eb="39">
      <t>バアイ</t>
    </rPh>
    <rPh sb="40" eb="42">
      <t>ヒッス</t>
    </rPh>
    <phoneticPr fontId="4"/>
  </si>
  <si>
    <t>　　　「リレー元No.」</t>
    <phoneticPr fontId="8"/>
  </si>
  <si>
    <t>必須　　伝票No.を指定します。</t>
    <rPh sb="0" eb="2">
      <t>ヒッス</t>
    </rPh>
    <rPh sb="4" eb="6">
      <t>デンピョウ</t>
    </rPh>
    <rPh sb="10" eb="12">
      <t>シテイ</t>
    </rPh>
    <phoneticPr fontId="4"/>
  </si>
  <si>
    <t>　　　「リレー元日付」</t>
    <phoneticPr fontId="4"/>
  </si>
  <si>
    <t>　　　「リレー元得意先コード」</t>
    <phoneticPr fontId="4"/>
  </si>
  <si>
    <t>　　　「リレー元部門コード」</t>
    <phoneticPr fontId="4"/>
  </si>
  <si>
    <t>　　　「リレー元ＯＢＣｉＤ」</t>
    <phoneticPr fontId="4"/>
  </si>
  <si>
    <t>　　　「リレー元明細行番号」</t>
    <phoneticPr fontId="4"/>
  </si>
  <si>
    <t>　　　「リレー元出荷内訳行番号」</t>
    <phoneticPr fontId="4"/>
  </si>
  <si>
    <t>　　・「リレー元伝票種類」と「リレー元No.」が設定されていない場合は通常の伝票として受け入れられます。</t>
    <phoneticPr fontId="8"/>
  </si>
  <si>
    <t>　　・該当する伝票が複数あり、リレー元を特定できない場合は未受入になります。</t>
    <rPh sb="7" eb="9">
      <t>デンピョウ</t>
    </rPh>
    <rPh sb="18" eb="19">
      <t>モト</t>
    </rPh>
    <phoneticPr fontId="4"/>
  </si>
  <si>
    <t>　　　「リレー元No.」だけでは重複する可能性がある場合は、「リレー元日付」「リレー元得意先コード」「リレー元部門コード」「リレー元ＯＢＣｉＤ」を設定してください。</t>
    <rPh sb="7" eb="8">
      <t>モト</t>
    </rPh>
    <rPh sb="73" eb="75">
      <t>セッテイ</t>
    </rPh>
    <phoneticPr fontId="4"/>
  </si>
  <si>
    <t>　　・「リレー元明細行番号」「リレー元出荷内訳行番号」が空白の場合は、該当の伝票の中で上から順にリレー可能な明細が自動的に特定されます。</t>
    <phoneticPr fontId="4"/>
  </si>
  <si>
    <t>　　●リレーする数量の指定</t>
    <phoneticPr fontId="8"/>
  </si>
  <si>
    <t>　　　「出荷区分」を設定して指定します。</t>
    <phoneticPr fontId="8"/>
  </si>
  <si>
    <t>　　　「出荷区分」を設定せずに、「数量」から「出荷区分」を自動判定して受け入れることもできます。</t>
    <rPh sb="4" eb="6">
      <t>シュッカ</t>
    </rPh>
    <rPh sb="6" eb="8">
      <t>クブン</t>
    </rPh>
    <rPh sb="10" eb="12">
      <t>セッテイ</t>
    </rPh>
    <rPh sb="17" eb="19">
      <t>スウリョウ</t>
    </rPh>
    <rPh sb="23" eb="25">
      <t>シュッカ</t>
    </rPh>
    <rPh sb="25" eb="27">
      <t>クブン</t>
    </rPh>
    <rPh sb="29" eb="31">
      <t>ジドウ</t>
    </rPh>
    <rPh sb="31" eb="33">
      <t>ハンテイ</t>
    </rPh>
    <rPh sb="35" eb="36">
      <t>ウ</t>
    </rPh>
    <rPh sb="37" eb="38">
      <t>イ</t>
    </rPh>
    <phoneticPr fontId="8"/>
  </si>
  <si>
    <t>　　　「出荷区分」と「数量」で矛盾した値が設定されている場合は、未受入になります。</t>
    <rPh sb="4" eb="6">
      <t>シュッカ</t>
    </rPh>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</si>
  <si>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ただし、「出荷区分」が「２：一部売上」で「数量」が全数の場合は、「１：全数売上」として受け入れられます。</t>
    <rPh sb="46" eb="47">
      <t>ウ</t>
    </rPh>
    <rPh sb="48" eb="49">
      <t>イ</t>
    </rPh>
    <phoneticPr fontId="4"/>
  </si>
  <si>
    <t>【仕入伝票同時入力の場合に発注伝票をリレーして受け入れる場合】</t>
    <rPh sb="13" eb="15">
      <t>ハッチュウ</t>
    </rPh>
    <phoneticPr fontId="8"/>
  </si>
  <si>
    <t>　　売上仕入区分が「2：仕入」の場合に、リレー元の伝票を指定して受け入れできます。</t>
    <rPh sb="2" eb="4">
      <t>ウリアゲ</t>
    </rPh>
    <rPh sb="4" eb="6">
      <t>シイレ</t>
    </rPh>
    <rPh sb="6" eb="8">
      <t>クブン</t>
    </rPh>
    <rPh sb="12" eb="14">
      <t>シイレ</t>
    </rPh>
    <rPh sb="16" eb="18">
      <t>バアイ</t>
    </rPh>
    <rPh sb="23" eb="24">
      <t>モト</t>
    </rPh>
    <rPh sb="25" eb="27">
      <t>デンピョウ</t>
    </rPh>
    <rPh sb="28" eb="30">
      <t>シテイ</t>
    </rPh>
    <rPh sb="32" eb="33">
      <t>ウ</t>
    </rPh>
    <rPh sb="34" eb="35">
      <t>イ</t>
    </rPh>
    <phoneticPr fontId="4"/>
  </si>
  <si>
    <t>　　　以下の項目を設定してリレーする明細を指定します。『蔵奉行クラウド』をご利用でない場合も必須です。</t>
    <phoneticPr fontId="8"/>
  </si>
  <si>
    <t>　　　「仕入リレー元No.」</t>
    <rPh sb="4" eb="6">
      <t>シイレ</t>
    </rPh>
    <phoneticPr fontId="8"/>
  </si>
  <si>
    <t>　　　「仕入リレー元日付」</t>
    <phoneticPr fontId="4"/>
  </si>
  <si>
    <t>　　　「リレー元仕入先コード」</t>
    <phoneticPr fontId="4"/>
  </si>
  <si>
    <t>　　　「仕入リレー元部門コード」</t>
    <phoneticPr fontId="4"/>
  </si>
  <si>
    <t>　　　「仕入リレー元ＯＢＣｉＤ」</t>
    <phoneticPr fontId="4"/>
  </si>
  <si>
    <t>　　　「仕入リレー元明細行番号」</t>
    <phoneticPr fontId="4"/>
  </si>
  <si>
    <t>　　　「仕入リレー元入荷内訳行番号」</t>
    <phoneticPr fontId="4"/>
  </si>
  <si>
    <t>　　・「仕入リレー元No.」が設定されていない場合は通常の伝票として受け入れられます。</t>
    <phoneticPr fontId="8"/>
  </si>
  <si>
    <t>　　　「仕入リレー元No.」だけでは重複する可能性がある場合は、「仕入リレー元日付」「リレー元仕入先コード」「仕入リレー元部門コード」「仕入リレー元ＯＢＣｉＤ」を設定してください。</t>
    <rPh sb="9" eb="10">
      <t>モト</t>
    </rPh>
    <rPh sb="47" eb="49">
      <t>シイレ</t>
    </rPh>
    <rPh sb="81" eb="83">
      <t>セッテイ</t>
    </rPh>
    <phoneticPr fontId="4"/>
  </si>
  <si>
    <t>　　・「仕入リレー元明細行番号」「仕入リレー元入荷内訳行番号」が空白の場合は、該当の伝票の中で上から順にリレー可能な明細が自動的に特定されます。</t>
    <phoneticPr fontId="4"/>
  </si>
  <si>
    <t>　　　「入荷区分」を設定して指定します。</t>
    <rPh sb="4" eb="6">
      <t>ニュウカ</t>
    </rPh>
    <phoneticPr fontId="8"/>
  </si>
  <si>
    <t>　　　「入荷区分」を設定せずに、「数量」から「入荷区分」を自動判定して受け入れることもできます。</t>
    <rPh sb="6" eb="8">
      <t>クブン</t>
    </rPh>
    <rPh sb="10" eb="12">
      <t>セッテイ</t>
    </rPh>
    <rPh sb="17" eb="19">
      <t>スウリョウ</t>
    </rPh>
    <rPh sb="25" eb="27">
      <t>クブン</t>
    </rPh>
    <rPh sb="29" eb="31">
      <t>ジドウ</t>
    </rPh>
    <rPh sb="31" eb="33">
      <t>ハンテイ</t>
    </rPh>
    <rPh sb="35" eb="36">
      <t>ウ</t>
    </rPh>
    <rPh sb="37" eb="38">
      <t>イ</t>
    </rPh>
    <phoneticPr fontId="8"/>
  </si>
  <si>
    <t>　　　「入荷区分」と「数量」で矛盾した値が設定されている場合は、未受入になります。</t>
    <rPh sb="6" eb="8">
      <t>クブン</t>
    </rPh>
    <rPh sb="11" eb="13">
      <t>スウリョウ</t>
    </rPh>
    <rPh sb="15" eb="17">
      <t>ムジュン</t>
    </rPh>
    <rPh sb="19" eb="20">
      <t>アタイ</t>
    </rPh>
    <rPh sb="21" eb="23">
      <t>セッテイ</t>
    </rPh>
    <rPh sb="28" eb="30">
      <t>バアイ</t>
    </rPh>
    <rPh sb="32" eb="33">
      <t>ミ</t>
    </rPh>
    <rPh sb="33" eb="35">
      <t>ウケイレ</t>
    </rPh>
    <phoneticPr fontId="4"/>
  </si>
  <si>
    <t>　　　ただし、「入荷区分」が「２：一部仕入」で「数量」が全数の場合は、「１：全数仕入」として受け入れられます。</t>
    <rPh sb="46" eb="47">
      <t>ウ</t>
    </rPh>
    <rPh sb="48" eb="49">
      <t>イ</t>
    </rPh>
    <phoneticPr fontId="4"/>
  </si>
  <si>
    <t>【在庫受払がある明細の受け入れ】</t>
    <rPh sb="1" eb="3">
      <t>ザイコ</t>
    </rPh>
    <rPh sb="3" eb="5">
      <t>ウケハライ</t>
    </rPh>
    <phoneticPr fontId="8"/>
  </si>
  <si>
    <t>　　在庫受払がある明細を受け入れる場合は、「明細」と「出荷内訳行番号」を以下のように設定します。</t>
    <rPh sb="2" eb="4">
      <t>ザイコ</t>
    </rPh>
    <rPh sb="4" eb="6">
      <t>ウケハライ</t>
    </rPh>
    <rPh sb="27" eb="29">
      <t>シュッカ</t>
    </rPh>
    <phoneticPr fontId="8"/>
  </si>
  <si>
    <t>　　１行目「明細」：１明細目、「出荷内訳行番号」：１（在庫内訳①）</t>
    <rPh sb="11" eb="13">
      <t>メイサイ</t>
    </rPh>
    <rPh sb="13" eb="14">
      <t>メ</t>
    </rPh>
    <rPh sb="16" eb="18">
      <t>シュッカ</t>
    </rPh>
    <rPh sb="27" eb="29">
      <t>ザイコ</t>
    </rPh>
    <rPh sb="29" eb="31">
      <t>ウチワケ</t>
    </rPh>
    <phoneticPr fontId="4"/>
  </si>
  <si>
    <t>　　２行目「明細」：１明細目、「出荷内訳行番号」：２（在庫内訳②）</t>
    <rPh sb="11" eb="13">
      <t>メイサイ</t>
    </rPh>
    <rPh sb="13" eb="14">
      <t>メ</t>
    </rPh>
    <rPh sb="16" eb="18">
      <t>シュッカ</t>
    </rPh>
    <rPh sb="27" eb="29">
      <t>ザイコ</t>
    </rPh>
    <rPh sb="29" eb="31">
      <t>ウチワケ</t>
    </rPh>
    <phoneticPr fontId="4"/>
  </si>
  <si>
    <t>4～20</t>
  </si>
  <si>
    <t>1～15</t>
  </si>
  <si>
    <t>８</t>
  </si>
  <si>
    <t>請求宛先コード</t>
  </si>
  <si>
    <t>支店コード</t>
  </si>
  <si>
    <t>7</t>
  </si>
  <si>
    <t>振込専用口座番号10</t>
  </si>
  <si>
    <t>9</t>
  </si>
  <si>
    <t>●</t>
    <phoneticPr fontId="4"/>
  </si>
  <si>
    <t>為替レート</t>
    <rPh sb="0" eb="2">
      <t>カワセ</t>
    </rPh>
    <phoneticPr fontId="4"/>
  </si>
  <si>
    <t>データ受入形式一覧表</t>
    <phoneticPr fontId="4"/>
  </si>
  <si>
    <t>受入可能ファイルサイズ</t>
    <rPh sb="0" eb="1">
      <t>ウ</t>
    </rPh>
    <rPh sb="1" eb="2">
      <t>イ</t>
    </rPh>
    <rPh sb="2" eb="4">
      <t>カノウ</t>
    </rPh>
    <phoneticPr fontId="4"/>
  </si>
  <si>
    <r>
      <t>２ＭＢ以内　</t>
    </r>
    <r>
      <rPr>
        <sz val="8"/>
        <rFont val="メイリオ"/>
        <family val="3"/>
        <charset val="128"/>
      </rPr>
      <t>※２ＭＢを超える場合は、ファイルを分けて受け入れてください。</t>
    </r>
    <rPh sb="11" eb="12">
      <t>コ</t>
    </rPh>
    <rPh sb="14" eb="16">
      <t>バアイ</t>
    </rPh>
    <rPh sb="23" eb="24">
      <t>ワ</t>
    </rPh>
    <rPh sb="26" eb="27">
      <t>ウ</t>
    </rPh>
    <rPh sb="28" eb="29">
      <t>イ</t>
    </rPh>
    <phoneticPr fontId="4"/>
  </si>
  <si>
    <t>受入データの形式</t>
    <rPh sb="6" eb="8">
      <t>ケイシキ</t>
    </rPh>
    <phoneticPr fontId="4"/>
  </si>
  <si>
    <t>「カンマ」または「タブ」で区切られたデータ形式</t>
    <phoneticPr fontId="4"/>
  </si>
  <si>
    <t xml:space="preserve"> ※Microsoft Excelで受入ファイルを作成する場合は、保存する際に「ファイルの種類」を</t>
    <phoneticPr fontId="4"/>
  </si>
  <si>
    <t>　「CSV(カンマ区切り)」または「テキスト(タブ区切り)」に設定します。</t>
    <phoneticPr fontId="4"/>
  </si>
  <si>
    <t>当システムで用意されている形式（ＯＢＣ受入形式）で受け入れる場合は、</t>
    <phoneticPr fontId="4"/>
  </si>
  <si>
    <r>
      <t>１行目に受入記号、２行目以降に受け入れるデータを設定。　　</t>
    </r>
    <r>
      <rPr>
        <sz val="8"/>
        <rFont val="メイリオ"/>
        <family val="3"/>
        <charset val="128"/>
      </rPr>
      <t>※受入記号　「AR3010001」＝ AR 3010001</t>
    </r>
    <phoneticPr fontId="4"/>
  </si>
  <si>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t>
    </r>
    <r>
      <rPr>
        <sz val="10"/>
        <rFont val="メイリオ"/>
        <family val="3"/>
        <charset val="128"/>
      </rPr>
      <t xml:space="preserve">    </t>
    </r>
    <r>
      <rPr>
        <sz val="8"/>
        <rFont val="メイリオ"/>
        <family val="3"/>
        <charset val="128"/>
      </rPr>
      <t xml:space="preserve">                                                            英字2桁  数字7桁</t>
    </r>
    <rPh sb="134" eb="135">
      <t>ケタ</t>
    </rPh>
    <rPh sb="140" eb="141">
      <t>ケタ</t>
    </rPh>
    <phoneticPr fontId="4"/>
  </si>
  <si>
    <t>日付の形式</t>
    <rPh sb="0" eb="2">
      <t>ヒヅケ</t>
    </rPh>
    <rPh sb="3" eb="5">
      <t>ケイシキ</t>
    </rPh>
    <phoneticPr fontId="4"/>
  </si>
  <si>
    <t>和暦の形式でも西暦の形式でも受け入れできます。</t>
    <phoneticPr fontId="4"/>
  </si>
  <si>
    <t>和暦の場合</t>
    <phoneticPr fontId="4"/>
  </si>
  <si>
    <t>西暦の場合</t>
    <rPh sb="0" eb="2">
      <t>セイレキ</t>
    </rPh>
    <phoneticPr fontId="4"/>
  </si>
  <si>
    <t>令和01年05月01日</t>
    <rPh sb="0" eb="1">
      <t>レイ</t>
    </rPh>
    <phoneticPr fontId="4"/>
  </si>
  <si>
    <t>平成31年04月01日</t>
    <phoneticPr fontId="4"/>
  </si>
  <si>
    <t>2019年04月01日</t>
    <phoneticPr fontId="4"/>
  </si>
  <si>
    <t>R01/05/01</t>
    <phoneticPr fontId="4"/>
  </si>
  <si>
    <t>H31/04/01</t>
    <phoneticPr fontId="4"/>
  </si>
  <si>
    <t>2019/04/01</t>
    <phoneticPr fontId="4"/>
  </si>
  <si>
    <t>R01.05.01</t>
    <phoneticPr fontId="4"/>
  </si>
  <si>
    <t>H31.04.01</t>
    <phoneticPr fontId="4"/>
  </si>
  <si>
    <t>2019.04.01</t>
    <phoneticPr fontId="4"/>
  </si>
  <si>
    <t>R01-05-01</t>
    <phoneticPr fontId="4"/>
  </si>
  <si>
    <t>H31-04-01</t>
    <phoneticPr fontId="4"/>
  </si>
  <si>
    <t>2019-04-01</t>
    <phoneticPr fontId="4"/>
  </si>
  <si>
    <t>※月日が１桁の場合は、１桁のままでも、「スペース」を付けて２桁にしても受け入れできます。</t>
    <rPh sb="1" eb="2">
      <t>ツキ</t>
    </rPh>
    <rPh sb="2" eb="3">
      <t>ヒ</t>
    </rPh>
    <rPh sb="5" eb="6">
      <t>ケタ</t>
    </rPh>
    <rPh sb="7" eb="9">
      <t>バアイ</t>
    </rPh>
    <rPh sb="12" eb="13">
      <t>ケタ</t>
    </rPh>
    <rPh sb="26" eb="27">
      <t>ツ</t>
    </rPh>
    <rPh sb="30" eb="31">
      <t>ケタ</t>
    </rPh>
    <rPh sb="35" eb="36">
      <t>ウ</t>
    </rPh>
    <rPh sb="37" eb="38">
      <t>イ</t>
    </rPh>
    <phoneticPr fontId="4"/>
  </si>
  <si>
    <r>
      <rPr>
        <sz val="8"/>
        <color rgb="FF00B050"/>
        <rFont val="メイリオ"/>
        <family val="3"/>
        <charset val="128"/>
      </rPr>
      <t>【例】</t>
    </r>
    <r>
      <rPr>
        <sz val="8"/>
        <rFont val="メイリオ"/>
        <family val="3"/>
        <charset val="128"/>
      </rPr>
      <t>「R01-05-01」は、「R1-5-1」または「R 1-</t>
    </r>
    <r>
      <rPr>
        <sz val="12"/>
        <rFont val="メイリオ"/>
        <family val="3"/>
        <charset val="128"/>
      </rPr>
      <t xml:space="preserve"> </t>
    </r>
    <r>
      <rPr>
        <sz val="8"/>
        <rFont val="メイリオ"/>
        <family val="3"/>
        <charset val="128"/>
      </rPr>
      <t>5-</t>
    </r>
    <r>
      <rPr>
        <sz val="12"/>
        <rFont val="メイリオ"/>
        <family val="3"/>
        <charset val="128"/>
      </rPr>
      <t xml:space="preserve"> </t>
    </r>
    <r>
      <rPr>
        <sz val="8"/>
        <rFont val="メイリオ"/>
        <family val="3"/>
        <charset val="128"/>
      </rPr>
      <t>1」でも受け入れ可能</t>
    </r>
    <rPh sb="0" eb="1">
      <t>レイ</t>
    </rPh>
    <phoneticPr fontId="4"/>
  </si>
  <si>
    <r>
      <t>数量・金額の形式　</t>
    </r>
    <r>
      <rPr>
        <sz val="8"/>
        <rFont val="メイリオ"/>
        <family val="3"/>
        <charset val="128"/>
      </rPr>
      <t>※受入データの形式が「カンマ」で区切られている場合</t>
    </r>
    <rPh sb="0" eb="2">
      <t>スウリョウ</t>
    </rPh>
    <rPh sb="3" eb="5">
      <t>キンガク</t>
    </rPh>
    <rPh sb="6" eb="8">
      <t>ケイシキ</t>
    </rPh>
    <rPh sb="10" eb="11">
      <t>ウ</t>
    </rPh>
    <rPh sb="11" eb="12">
      <t>イ</t>
    </rPh>
    <rPh sb="16" eb="18">
      <t>ケイシキ</t>
    </rPh>
    <rPh sb="25" eb="27">
      <t>クギ</t>
    </rPh>
    <rPh sb="32" eb="34">
      <t>バアイ</t>
    </rPh>
    <phoneticPr fontId="4"/>
  </si>
  <si>
    <t>○：受入可能</t>
    <rPh sb="2" eb="3">
      <t>ウ</t>
    </rPh>
    <rPh sb="3" eb="4">
      <t>イ</t>
    </rPh>
    <rPh sb="4" eb="6">
      <t>カノウ</t>
    </rPh>
    <phoneticPr fontId="4"/>
  </si>
  <si>
    <t>×：受入不可</t>
    <rPh sb="2" eb="3">
      <t>ウ</t>
    </rPh>
    <rPh sb="3" eb="4">
      <t>イ</t>
    </rPh>
    <rPh sb="4" eb="6">
      <t>フカ</t>
    </rPh>
    <phoneticPr fontId="4"/>
  </si>
  <si>
    <t>３桁区切りなし</t>
    <phoneticPr fontId="4"/>
  </si>
  <si>
    <t>123456</t>
    <phoneticPr fontId="4"/>
  </si>
  <si>
    <t>３桁区切りあり</t>
    <phoneticPr fontId="4"/>
  </si>
  <si>
    <t xml:space="preserve">123,456 </t>
    <phoneticPr fontId="4"/>
  </si>
  <si>
    <t>ダブルクォーテーション</t>
    <phoneticPr fontId="4"/>
  </si>
  <si>
    <t>"123,456”</t>
    <phoneticPr fontId="4"/>
  </si>
  <si>
    <t>●伝票の伝票No.</t>
    <phoneticPr fontId="4"/>
  </si>
  <si>
    <t>「自動付番」「自動付番する（その場で変更可）」の場合</t>
    <phoneticPr fontId="4"/>
  </si>
  <si>
    <t>汎用データ受入時の付番「〇〇伝票No.の付番方法、付番基準、付番軸を使用する」のチェックが付いている場合</t>
    <phoneticPr fontId="4"/>
  </si>
  <si>
    <t>汎用データ受入時の付番「〇〇伝票No.の付番方法、付番基準、付番軸を使用する」のチェックが付いていない場合</t>
    <phoneticPr fontId="4"/>
  </si>
  <si>
    <t>受入時に以下の付番方法を選択できます。</t>
    <phoneticPr fontId="4"/>
  </si>
  <si>
    <t>●データ上のNo.を使用する</t>
  </si>
  <si>
    <t>●付番開始No.を指定する</t>
  </si>
  <si>
    <t>「手入力する」の場合</t>
    <phoneticPr fontId="4"/>
  </si>
  <si>
    <t>データ上のNo.が受け入れられます。</t>
    <phoneticPr fontId="4"/>
  </si>
  <si>
    <t>商奉行クラウド</t>
  </si>
  <si>
    <t>※受入記号　「SD3010001」＝ SD 3010001</t>
  </si>
  <si>
    <t>科目コード</t>
    <rPh sb="0" eb="2">
      <t>カモク</t>
    </rPh>
    <phoneticPr fontId="15"/>
  </si>
  <si>
    <t>AR1020001</t>
  </si>
  <si>
    <t>科目名</t>
    <rPh sb="0" eb="3">
      <t>カモクメイ</t>
    </rPh>
    <phoneticPr fontId="15"/>
  </si>
  <si>
    <t>AR1020002</t>
  </si>
  <si>
    <t>AR1020003</t>
  </si>
  <si>
    <t>科目属性</t>
    <rPh sb="0" eb="2">
      <t>カモク</t>
    </rPh>
    <rPh sb="2" eb="4">
      <t>ゾクセイ</t>
    </rPh>
    <phoneticPr fontId="67"/>
  </si>
  <si>
    <t>【必須になる条件】</t>
    <rPh sb="1" eb="3">
      <t>ヒッス</t>
    </rPh>
    <rPh sb="6" eb="8">
      <t>ジョウケン</t>
    </rPh>
    <phoneticPr fontId="67"/>
  </si>
  <si>
    <t>新規に科目を受け入れる場合</t>
    <rPh sb="0" eb="2">
      <t>シンキ</t>
    </rPh>
    <rPh sb="3" eb="5">
      <t>カモク</t>
    </rPh>
    <rPh sb="6" eb="7">
      <t>ウ</t>
    </rPh>
    <rPh sb="8" eb="9">
      <t>イ</t>
    </rPh>
    <rPh sb="11" eb="13">
      <t>バアイ</t>
    </rPh>
    <phoneticPr fontId="67"/>
  </si>
  <si>
    <t>科目属性（AR1020101～AR1020128）のいずれかを「1：利用する」に設定する必要があります。</t>
    <phoneticPr fontId="4"/>
  </si>
  <si>
    <t>科目属性-債権科目</t>
    <rPh sb="0" eb="2">
      <t>カモク</t>
    </rPh>
    <rPh sb="2" eb="4">
      <t>ゾクセイ</t>
    </rPh>
    <rPh sb="5" eb="7">
      <t>サイケン</t>
    </rPh>
    <rPh sb="7" eb="9">
      <t>カモク</t>
    </rPh>
    <phoneticPr fontId="67"/>
  </si>
  <si>
    <t>AR1020101</t>
  </si>
  <si>
    <t>準必須</t>
    <rPh sb="0" eb="1">
      <t>ジュン</t>
    </rPh>
    <rPh sb="1" eb="3">
      <t>ヒッス</t>
    </rPh>
    <phoneticPr fontId="67"/>
  </si>
  <si>
    <t>0：利用しない　1：利用する
新規データとして空白データを受け入れた場合は、「0：利用しない」が設定されます。</t>
    <rPh sb="2" eb="4">
      <t>リヨウ</t>
    </rPh>
    <rPh sb="10" eb="12">
      <t>リヨウ</t>
    </rPh>
    <phoneticPr fontId="15"/>
  </si>
  <si>
    <t>科目属性-売上科目</t>
  </si>
  <si>
    <t>AR1020102</t>
  </si>
  <si>
    <t>科目属性-入金科目</t>
  </si>
  <si>
    <t>AR1020103</t>
  </si>
  <si>
    <t>科目属性-前受科目</t>
  </si>
  <si>
    <t>AR1020104</t>
  </si>
  <si>
    <t>AR1020105</t>
  </si>
  <si>
    <t>0：利用しない　1：利用する
この項目は、『債権奉行クラウド』をご利用の場合に受け入れできます。
新規データとして空白データを受け入れた場合は、「0：利用しない」が設定されます。</t>
    <phoneticPr fontId="4"/>
  </si>
  <si>
    <t>科目属性-債権調整科目</t>
  </si>
  <si>
    <t>AR1020106</t>
  </si>
  <si>
    <t>0：利用しない　1：利用する
新規データとして空白データを受け入れた場合は、「0：利用しない」が設定されます。</t>
  </si>
  <si>
    <t>科目属性-入金調整科目</t>
  </si>
  <si>
    <t>AR1020107</t>
  </si>
  <si>
    <t>科目属性-債務科目</t>
    <phoneticPr fontId="4"/>
  </si>
  <si>
    <t>AR1020108</t>
    <phoneticPr fontId="4"/>
  </si>
  <si>
    <t>0：利用しない　1：利用する
この項目は、『蔵奉行クラウド』または『債務奉行クラウド』をご利用の場合に受け入れできます。
新規データとして空白データを受け入れた場合は、「0：利用しない」が設定されます。</t>
    <phoneticPr fontId="4"/>
  </si>
  <si>
    <t>科目属性-購入科目</t>
    <phoneticPr fontId="4"/>
  </si>
  <si>
    <t>AR1020109</t>
    <phoneticPr fontId="4"/>
  </si>
  <si>
    <t>0：利用しない　1：利用する
この項目は、『蔵奉行クラウド』または『債務奉行クラウド』をご利用の場合に受け入れできます。
新規データとして空白データを受け入れた場合は、「0：利用しない」が設定されます。</t>
    <phoneticPr fontId="4"/>
  </si>
  <si>
    <t>AR1020110</t>
  </si>
  <si>
    <t>0：利用しない　1：利用する
この項目は、『蔵奉行クラウド』または『債務奉行クラウド』をご利用の場合に受け入れできます。
新規データとして空白データを受け入れた場合は、「0：利用しない」が設定されます。</t>
    <rPh sb="2" eb="4">
      <t>リヨウ</t>
    </rPh>
    <rPh sb="10" eb="12">
      <t>リヨウ</t>
    </rPh>
    <phoneticPr fontId="15"/>
  </si>
  <si>
    <t>AR1020111</t>
  </si>
  <si>
    <t>AR1020112</t>
  </si>
  <si>
    <t>0：利用しない　1：利用する
この項目は、『債務奉行クラウド』をご利用の場合に受け入れできます。
新規データとして空白データを受け入れた場合は、「0：利用しない」が設定されます。</t>
    <rPh sb="2" eb="4">
      <t>リヨウ</t>
    </rPh>
    <rPh sb="10" eb="12">
      <t>リヨウ</t>
    </rPh>
    <phoneticPr fontId="15"/>
  </si>
  <si>
    <t>AR1020113</t>
  </si>
  <si>
    <t>科目属性-支払調整科目</t>
    <rPh sb="9" eb="11">
      <t>カモク</t>
    </rPh>
    <phoneticPr fontId="15"/>
  </si>
  <si>
    <t>AR1020114</t>
  </si>
  <si>
    <t>科目属性-決済科目</t>
  </si>
  <si>
    <t>AR1020115</t>
  </si>
  <si>
    <t>準必須</t>
    <rPh sb="0" eb="1">
      <t>ジュン</t>
    </rPh>
    <rPh sb="1" eb="3">
      <t>ヒッス</t>
    </rPh>
    <phoneticPr fontId="3"/>
  </si>
  <si>
    <t>0：利用しない　1：利用する
この項目は、『債権奉行クラウド』をご利用の場合に受け入れできます。
新規データとして空白データを受け入れた場合は、「0：利用しない」が設定されます。</t>
    <rPh sb="22" eb="24">
      <t>サイケン</t>
    </rPh>
    <rPh sb="24" eb="26">
      <t>ブギョウ</t>
    </rPh>
    <phoneticPr fontId="4"/>
  </si>
  <si>
    <t>科目属性-手数料科目</t>
  </si>
  <si>
    <t>AR1020116</t>
  </si>
  <si>
    <t>科目属性-郵送料科目</t>
  </si>
  <si>
    <t>AR1020117</t>
  </si>
  <si>
    <t>0：利用しない　1：利用する
この項目は、『債権奉行クラウド』をご利用の場合に受け入れできます。
新規データとして空白データを受け入れた場合は、「0：利用しない」が設定されます。</t>
    <rPh sb="22" eb="26">
      <t>サイケンブギョウ</t>
    </rPh>
    <phoneticPr fontId="4"/>
  </si>
  <si>
    <t>科目属性-返金科目</t>
  </si>
  <si>
    <t>AR1020118</t>
  </si>
  <si>
    <t>科目属性-源泉徴収税科目</t>
    <rPh sb="7" eb="9">
      <t>チョウシュウ</t>
    </rPh>
    <rPh sb="9" eb="10">
      <t>ゼイ</t>
    </rPh>
    <phoneticPr fontId="15"/>
  </si>
  <si>
    <t>AR1020119</t>
  </si>
  <si>
    <t>科目属性-消費税違算科目</t>
  </si>
  <si>
    <t>AR1020120</t>
  </si>
  <si>
    <t>科目属性-為替差損益科目</t>
    <phoneticPr fontId="4"/>
  </si>
  <si>
    <t>AR1020121</t>
    <phoneticPr fontId="4"/>
  </si>
  <si>
    <t>0：利用しない　1：利用する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新規データとして空白データを受け入れた場合は、「0：利用しない」が設定されます。</t>
    <phoneticPr fontId="4"/>
  </si>
  <si>
    <t>科目属性-てん末科目</t>
    <rPh sb="7" eb="8">
      <t>マツ</t>
    </rPh>
    <rPh sb="8" eb="10">
      <t>カモク</t>
    </rPh>
    <phoneticPr fontId="3"/>
  </si>
  <si>
    <t>AR1020122</t>
  </si>
  <si>
    <t>0：利用しない　1：利用する
この項目は、『債権奉行クラウド』をご利用の場合に受け入れできます。
新規データとして空白データを受け入れた場合は、「0：利用しない」が設定されます。</t>
    <phoneticPr fontId="4"/>
  </si>
  <si>
    <t>科目属性-割引料科目</t>
    <rPh sb="5" eb="8">
      <t>ワリビキリョウ</t>
    </rPh>
    <rPh sb="8" eb="10">
      <t>カモク</t>
    </rPh>
    <phoneticPr fontId="3"/>
  </si>
  <si>
    <t>AR1020123</t>
  </si>
  <si>
    <t>科目属性-他勘定振替元科目</t>
    <rPh sb="5" eb="6">
      <t>タ</t>
    </rPh>
    <rPh sb="6" eb="8">
      <t>カンジョウ</t>
    </rPh>
    <rPh sb="8" eb="10">
      <t>フリカエ</t>
    </rPh>
    <rPh sb="10" eb="11">
      <t>モト</t>
    </rPh>
    <rPh sb="11" eb="13">
      <t>カモク</t>
    </rPh>
    <phoneticPr fontId="67"/>
  </si>
  <si>
    <t>AR1020124</t>
  </si>
  <si>
    <t>0：利用しない　1：利用する
この項目は、『蔵奉行クラウド』をご利用の場合に受け入れできます。
新規データとして空白データを受け入れた場合は、「0：利用しない」が設定されます。</t>
    <phoneticPr fontId="4"/>
  </si>
  <si>
    <t>科目属性-他勘定振替先科目</t>
    <rPh sb="5" eb="6">
      <t>タ</t>
    </rPh>
    <rPh sb="6" eb="8">
      <t>カンジョウ</t>
    </rPh>
    <rPh sb="8" eb="10">
      <t>フリカエ</t>
    </rPh>
    <rPh sb="10" eb="11">
      <t>サキ</t>
    </rPh>
    <rPh sb="11" eb="13">
      <t>カモク</t>
    </rPh>
    <phoneticPr fontId="67"/>
  </si>
  <si>
    <t>AR1020125</t>
  </si>
  <si>
    <t>科目属性-資産科目</t>
    <rPh sb="5" eb="7">
      <t>シサン</t>
    </rPh>
    <rPh sb="7" eb="9">
      <t>カモク</t>
    </rPh>
    <phoneticPr fontId="67"/>
  </si>
  <si>
    <t>AR1020126</t>
  </si>
  <si>
    <t>科目属性-棚卸科目</t>
    <rPh sb="5" eb="7">
      <t>タナオロシ</t>
    </rPh>
    <rPh sb="7" eb="9">
      <t>カモク</t>
    </rPh>
    <phoneticPr fontId="67"/>
  </si>
  <si>
    <t>AR1020127</t>
  </si>
  <si>
    <t>科目属性-棚卸調整科目</t>
    <rPh sb="5" eb="7">
      <t>タナオロシ</t>
    </rPh>
    <rPh sb="7" eb="9">
      <t>チョウセイ</t>
    </rPh>
    <rPh sb="9" eb="11">
      <t>カモク</t>
    </rPh>
    <phoneticPr fontId="67"/>
  </si>
  <si>
    <t>AR1020128</t>
  </si>
  <si>
    <t>【消費税】</t>
  </si>
  <si>
    <t>AR1020201</t>
  </si>
  <si>
    <t>消費税の設定ができない科目の場合は、受け入れできません。
新規データとして空白データを受け入れた場合は、「0000：対象外」が設定されます。</t>
  </si>
  <si>
    <t>消費税率種別</t>
    <rPh sb="4" eb="6">
      <t>シュベツ</t>
    </rPh>
    <phoneticPr fontId="67"/>
  </si>
  <si>
    <t>AR1020202</t>
  </si>
  <si>
    <t>数字</t>
    <rPh sb="0" eb="2">
      <t>スウジ</t>
    </rPh>
    <phoneticPr fontId="67"/>
  </si>
  <si>
    <t>0：標準　1：軽減
消費税の設定ができない科目・申告書計算区分の場合は、受け入れできません。
新規データとして空白データを受け入れた場合は、「0：標準」が設定されます。</t>
    <rPh sb="2" eb="4">
      <t>ヒョウジュン</t>
    </rPh>
    <rPh sb="7" eb="9">
      <t>ケイゲン</t>
    </rPh>
    <phoneticPr fontId="67"/>
  </si>
  <si>
    <t>消費税自動計算</t>
    <rPh sb="0" eb="3">
      <t>ショウヒゼイ</t>
    </rPh>
    <rPh sb="3" eb="5">
      <t>ジドウ</t>
    </rPh>
    <rPh sb="5" eb="7">
      <t>ケイサン</t>
    </rPh>
    <phoneticPr fontId="67"/>
  </si>
  <si>
    <t>AR1020203</t>
  </si>
  <si>
    <t>0：計算しない　1：税抜金額から計算する　2：税込金額から計算する
消費税の設定ができない科目・申告書計算区分の場合は、受け入れできません。
新規データとして空白データを受け入れた場合は、「2：税込金額から計算する」が設定されます。</t>
    <rPh sb="2" eb="4">
      <t>ケイサン</t>
    </rPh>
    <rPh sb="10" eb="12">
      <t>ゼイヌキ</t>
    </rPh>
    <rPh sb="12" eb="14">
      <t>キンガク</t>
    </rPh>
    <rPh sb="16" eb="18">
      <t>ケイサン</t>
    </rPh>
    <rPh sb="23" eb="27">
      <t>ゼイコミキンガク</t>
    </rPh>
    <rPh sb="29" eb="31">
      <t>ケイサン</t>
    </rPh>
    <phoneticPr fontId="67"/>
  </si>
  <si>
    <t>端数処理</t>
  </si>
  <si>
    <t>AR1020204</t>
  </si>
  <si>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新規データとして空白データを受け入れた場合は、「2：切り捨て」が設定されます。</t>
    <rPh sb="65" eb="67">
      <t>カモク</t>
    </rPh>
    <phoneticPr fontId="67"/>
  </si>
  <si>
    <t>事業区分コード</t>
    <rPh sb="0" eb="2">
      <t>ジギョウ</t>
    </rPh>
    <rPh sb="2" eb="4">
      <t>クブン</t>
    </rPh>
    <phoneticPr fontId="67"/>
  </si>
  <si>
    <t>AR1020205</t>
  </si>
  <si>
    <t>販売管理科目データ</t>
    <phoneticPr fontId="4"/>
  </si>
  <si>
    <t>この項目は、以下のすべての条件に該当する場合に受け入れできます。
・事業区分（[販売管理規程]メニューの[消費税]ページで設定）が「使用する」
・消費税の設定ができる科目
・消費税の設定ができる申告書計算区分
新規データとして空白データを受け入れた場合は、主たる事業区分（[販売管理規程]メニューの[消費税]ページで設定）が設定されます。</t>
    <rPh sb="83" eb="85">
      <t>カモク</t>
    </rPh>
    <phoneticPr fontId="67"/>
  </si>
  <si>
    <t>【基本】</t>
    <rPh sb="1" eb="3">
      <t>キホン</t>
    </rPh>
    <phoneticPr fontId="67"/>
  </si>
  <si>
    <t>AR1030001</t>
  </si>
  <si>
    <t>補助科目コード</t>
    <rPh sb="0" eb="2">
      <t>ホジョ</t>
    </rPh>
    <rPh sb="2" eb="4">
      <t>カモク</t>
    </rPh>
    <phoneticPr fontId="15"/>
  </si>
  <si>
    <t>AR1030002</t>
  </si>
  <si>
    <t>補助科目名</t>
    <rPh sb="0" eb="2">
      <t>ホジョ</t>
    </rPh>
    <rPh sb="2" eb="5">
      <t>カモクメイ</t>
    </rPh>
    <phoneticPr fontId="15"/>
  </si>
  <si>
    <t>AR1030003</t>
  </si>
  <si>
    <t>AR1030004</t>
  </si>
  <si>
    <t>科目と同じ設定にする</t>
  </si>
  <si>
    <t>AR1030005</t>
  </si>
  <si>
    <t>0：しない　1：する
新規データとして空白データを受け入れた場合は、「1：する」が設定されます。</t>
    <rPh sb="11" eb="13">
      <t>シンキ</t>
    </rPh>
    <rPh sb="19" eb="21">
      <t>クウハク</t>
    </rPh>
    <rPh sb="25" eb="26">
      <t>ウ</t>
    </rPh>
    <rPh sb="27" eb="28">
      <t>イ</t>
    </rPh>
    <rPh sb="30" eb="32">
      <t>バアイ</t>
    </rPh>
    <rPh sb="41" eb="43">
      <t>セッテイ</t>
    </rPh>
    <phoneticPr fontId="15"/>
  </si>
  <si>
    <t>【消費税】</t>
    <rPh sb="1" eb="4">
      <t>ショウヒゼイ</t>
    </rPh>
    <phoneticPr fontId="67"/>
  </si>
  <si>
    <t>AR1030101</t>
  </si>
  <si>
    <t>AR1030102</t>
  </si>
  <si>
    <t>AR1030103</t>
  </si>
  <si>
    <t>AR1030104</t>
  </si>
  <si>
    <t>AR1030105</t>
  </si>
  <si>
    <t>販売管理補助科目データ</t>
    <phoneticPr fontId="4"/>
  </si>
  <si>
    <t>消費税の設定ができない販売管理科目の場合は、受け入れできません。
「科目と同じ設定にする」が「1：する」の場合は、販売管理科目の「申告書計算区分コード」が設定されます。
【必須になる条件】
新規の受け入れで「科目と同じ設定にする」が「0：しない」の場合</t>
    <rPh sb="95" eb="97">
      <t>シンキ</t>
    </rPh>
    <rPh sb="98" eb="99">
      <t>ウ</t>
    </rPh>
    <rPh sb="100" eb="101">
      <t>イ</t>
    </rPh>
    <phoneticPr fontId="0"/>
  </si>
  <si>
    <t>0：標準　1：軽減
消費税の設定ができない販売管理科目または申告書計算区分の場合は、受け入れできません。
「科目と同じ設定にする」が「1：する」の場合は、販売管理科目の「消費税率種別」が設定されます。
新規データとして空白データを受け入れた場合は、「0：標準」が設定されます。</t>
    <rPh sb="101" eb="103">
      <t>シンキ</t>
    </rPh>
    <rPh sb="127" eb="129">
      <t>ヒョウジュン</t>
    </rPh>
    <rPh sb="131" eb="133">
      <t>セッテイ</t>
    </rPh>
    <phoneticPr fontId="67"/>
  </si>
  <si>
    <t>0：自動計算しない　1：税抜金額から計算する　2：税込金額から計算する
消費税の設定ができない販売管理科目または申告書計算区分の場合は、受け入れできません。
「科目と同じ設定にする」が「1：する」の場合は、販売管理科目の「消費税自動計算」が設定されます。
新規データとして空白データを受け入れた場合は、販売管理科目の「消費税自動計算」が設定されます。</t>
    <rPh sb="159" eb="161">
      <t>ショウヒ</t>
    </rPh>
    <rPh sb="161" eb="162">
      <t>ゼイ</t>
    </rPh>
    <rPh sb="162" eb="164">
      <t>ジドウ</t>
    </rPh>
    <rPh sb="164" eb="166">
      <t>ケイサン</t>
    </rPh>
    <rPh sb="168" eb="170">
      <t>セッテイ</t>
    </rPh>
    <phoneticPr fontId="67"/>
  </si>
  <si>
    <t>0：切り上げ　1：四捨五入　2：切り捨て
この項目は、以下のすべての条件に該当する場合に受け入れできます。
・消費税の設定ができる科目
・消費税の設定ができる申告書計算区分
・「消費税自動計算」が「1：税抜金額から計算する」「2：税込金額から計算する」
「科目と同じ設定にする」が「1：する」の場合は、販売管理科目の「端数処理」が設定されます。
新規データとして空白データを受け入れた場合は、販売管理科目の「端数処理」が設定されます。</t>
    <rPh sb="204" eb="206">
      <t>ハスウ</t>
    </rPh>
    <rPh sb="206" eb="208">
      <t>ショリ</t>
    </rPh>
    <phoneticPr fontId="67"/>
  </si>
  <si>
    <t>この項目は、以下のすべての条件に該当する場合に受け入れできます。
・事業区分（[販売管理規程]メニューの[消費税]ページで設定）が「使用する」
・消費税の設定ができる科目
・消費税の設定ができる申告書計算区分
「科目と同じ設定にする」が「1：する」の場合は、販売管理科目の「事業区分コード」が設定されます。
新規データとして空白データを受け入れた場合は、販売管理科目の「事業区分コード」が設定されます。</t>
    <rPh sb="185" eb="187">
      <t>ジギョウ</t>
    </rPh>
    <rPh sb="187" eb="189">
      <t>クブン</t>
    </rPh>
    <phoneticPr fontId="67"/>
  </si>
  <si>
    <t>AR1040001</t>
  </si>
  <si>
    <t>桁数は、設定（メインメニュー右上にある[設定]アイコンから[運用設定]メニューの[債権管理]ページ）によって異なります。</t>
    <rPh sb="41" eb="43">
      <t>サイケン</t>
    </rPh>
    <rPh sb="43" eb="45">
      <t>カンリ</t>
    </rPh>
    <phoneticPr fontId="0"/>
  </si>
  <si>
    <t>AR1040002</t>
  </si>
  <si>
    <t>AR1040101</t>
  </si>
  <si>
    <t>販売区分</t>
    <rPh sb="0" eb="2">
      <t>ハンバイ</t>
    </rPh>
    <rPh sb="2" eb="4">
      <t>クブン</t>
    </rPh>
    <phoneticPr fontId="15"/>
  </si>
  <si>
    <t>0：販売　１：返品　2：値引　3：消費税　７：債権振替　８：債務振替　9：その他
新規データとして空白データを受け入れた場合は、「0：販売」が設定されます。
８：債務振替は、『債権奉行クラウド』と『債務奉行クラウド』をご利用の場合に受け入れできます。ただし、新規に受け入れできません。</t>
  </si>
  <si>
    <t>売上科目コード</t>
    <rPh sb="0" eb="2">
      <t>ウリアゲ</t>
    </rPh>
    <rPh sb="2" eb="4">
      <t>カモク</t>
    </rPh>
    <phoneticPr fontId="15"/>
  </si>
  <si>
    <t>AR1040102</t>
  </si>
  <si>
    <t>【必須になる条件】
販売区分が「0：販売　１：返品　2：値引　3：消費税　9：その他」の場合
桁数は、設定（メインメニュー右上にある[設定]アイコンから[運用設定]メニューの[基本]ページ）によって異なります。</t>
  </si>
  <si>
    <t>売上補助科目コード</t>
    <rPh sb="0" eb="2">
      <t>ウリアゲ</t>
    </rPh>
    <rPh sb="2" eb="4">
      <t>ホジョ</t>
    </rPh>
    <rPh sb="4" eb="6">
      <t>カモク</t>
    </rPh>
    <phoneticPr fontId="15"/>
  </si>
  <si>
    <t>AR1040103</t>
  </si>
  <si>
    <t>債権科目コード</t>
    <rPh sb="0" eb="2">
      <t>サイケン</t>
    </rPh>
    <rPh sb="2" eb="4">
      <t>カモク</t>
    </rPh>
    <phoneticPr fontId="15"/>
  </si>
  <si>
    <t>AR1040104</t>
  </si>
  <si>
    <t>債権補助科目コード</t>
    <rPh sb="0" eb="2">
      <t>サイケン</t>
    </rPh>
    <rPh sb="2" eb="4">
      <t>ホジョ</t>
    </rPh>
    <rPh sb="4" eb="6">
      <t>カモク</t>
    </rPh>
    <phoneticPr fontId="15"/>
  </si>
  <si>
    <t>AR1040105</t>
  </si>
  <si>
    <t>売上科目と同じ設定にする</t>
    <rPh sb="0" eb="2">
      <t>ウリアゲ</t>
    </rPh>
    <rPh sb="2" eb="4">
      <t>カモク</t>
    </rPh>
    <rPh sb="5" eb="6">
      <t>オナ</t>
    </rPh>
    <rPh sb="7" eb="9">
      <t>セッテイ</t>
    </rPh>
    <phoneticPr fontId="15"/>
  </si>
  <si>
    <t>AR1040201</t>
  </si>
  <si>
    <t>0：しない　1：する
新規データとして空白データを受け入れた場合は、「1：する」が設定されます。</t>
  </si>
  <si>
    <t>申告書計算区分コード</t>
    <rPh sb="0" eb="3">
      <t>シンコクショ</t>
    </rPh>
    <rPh sb="3" eb="5">
      <t>ケイサン</t>
    </rPh>
    <rPh sb="5" eb="7">
      <t>クブン</t>
    </rPh>
    <phoneticPr fontId="15"/>
  </si>
  <si>
    <t>AR1040202</t>
  </si>
  <si>
    <t>消費税率種別</t>
    <rPh sb="4" eb="6">
      <t>シュベツ</t>
    </rPh>
    <phoneticPr fontId="15"/>
  </si>
  <si>
    <t>AR1040203</t>
  </si>
  <si>
    <t>消費税自動計算</t>
    <rPh sb="0" eb="3">
      <t>ショウヒゼイ</t>
    </rPh>
    <rPh sb="3" eb="5">
      <t>ジドウ</t>
    </rPh>
    <rPh sb="5" eb="7">
      <t>ケイサン</t>
    </rPh>
    <phoneticPr fontId="15"/>
  </si>
  <si>
    <t>AR1040204</t>
  </si>
  <si>
    <t>端数処理</t>
    <rPh sb="0" eb="2">
      <t>ハスウ</t>
    </rPh>
    <rPh sb="2" eb="4">
      <t>ショリ</t>
    </rPh>
    <phoneticPr fontId="15"/>
  </si>
  <si>
    <t>AR1040205</t>
  </si>
  <si>
    <t>事業区分コード</t>
    <rPh sb="0" eb="2">
      <t>ジギョウ</t>
    </rPh>
    <rPh sb="2" eb="4">
      <t>クブン</t>
    </rPh>
    <phoneticPr fontId="15"/>
  </si>
  <si>
    <t>AR1040206</t>
  </si>
  <si>
    <t>販売取引コード</t>
    <rPh sb="2" eb="4">
      <t>トリヒキ</t>
    </rPh>
    <phoneticPr fontId="15"/>
  </si>
  <si>
    <t>販売取引名</t>
    <rPh sb="2" eb="4">
      <t>トリヒキ</t>
    </rPh>
    <rPh sb="4" eb="5">
      <t>メイ</t>
    </rPh>
    <phoneticPr fontId="15"/>
  </si>
  <si>
    <t>消費税の設定ができない販売管理科目または販売管理補助科目の場合は、受け入れできません。
「売上科目と同じ設定にする」が「1：する」の場合は、販売管理科目または販売管理補助科目の「申告書計算区分コード」が設定されます。
新規データとして空白データを受け入れた場合は、「0000：対象外」が設定されます。</t>
  </si>
  <si>
    <t>0：標準　1：軽減
消費税の設定ができない販売管理科目または販売管理補助科目、申告書計算区分の場合は受け入れできません。
「売上科目と同じ設定にする」が「1：する」の場合は、販売管理科目または販売管理補助科目の「消費税率種別」が設定されます。
新規データとして空白データを受け入れた場合は、「0：標準」が設定されます。</t>
  </si>
  <si>
    <t>0：計算しない　1：税抜金額から計算する　2：税込金額から計算する
消費税の設定ができない販売管理科目または販売管理補助科目、申告書計算区分の場合は受け入れできません。
「売上科目と同じ設定にする」が「1：する」の場合は、販売管理科目または販売管理補助科目の「消費税自動計算」が設定されます。
新規データとして空白データを受け入れた場合は、「2：税込金額から計算する」が設定されます。</t>
  </si>
  <si>
    <t>0：切り上げ　1：四捨五入　2：切り捨て
この項目は、以下のすべての条件に該当する場合に受け入れできます。
・消費税の設定ができる販売管理科目または販売管理補助科目
・消費税の設定ができる申告書計算区分
・「消費税自動計算」が「1：税抜金額から計算する」「2：税込金額から計算する」
「売上科目と同じ設定にする」が「1：する」の場合は、販売管理科目または販売管理補助科目の「端数処理」が設定されます。
新規データとして空白データを受け入れた場合は、「2：切り捨て」が設定されます。</t>
    <rPh sb="78" eb="80">
      <t>ホジョ</t>
    </rPh>
    <rPh sb="80" eb="82">
      <t>カモク</t>
    </rPh>
    <phoneticPr fontId="67"/>
  </si>
  <si>
    <t>この項目は、事業区分（[販売管理規程]メニューの[消費税]ページで設定）が「使用する」の場合に受け入れできます。
「売上科目と同じ設定にする」が「1：する」の場合は、販売管理科目または販売管理補助科目の「事業区分コード」が設定されます。
新規データとして空白データを受け入れた場合は、主たる事業区分（[販売管理規程]メニューの[消費税]ページで設定）が設定されます。</t>
    <rPh sb="16" eb="18">
      <t>キテイ</t>
    </rPh>
    <phoneticPr fontId="67"/>
  </si>
  <si>
    <t>回収方法データ</t>
    <phoneticPr fontId="4"/>
  </si>
  <si>
    <t>回収方法コード</t>
    <rPh sb="0" eb="2">
      <t>カイシュウ</t>
    </rPh>
    <rPh sb="2" eb="4">
      <t>ホウホウ</t>
    </rPh>
    <phoneticPr fontId="15"/>
  </si>
  <si>
    <t>AR1050001</t>
  </si>
  <si>
    <t>必須</t>
    <rPh sb="0" eb="2">
      <t>ヒッス</t>
    </rPh>
    <phoneticPr fontId="67"/>
  </si>
  <si>
    <t>回収方法名</t>
    <rPh sb="0" eb="2">
      <t>カイシュウ</t>
    </rPh>
    <rPh sb="2" eb="4">
      <t>ホウホウ</t>
    </rPh>
    <rPh sb="4" eb="5">
      <t>メイ</t>
    </rPh>
    <phoneticPr fontId="15"/>
  </si>
  <si>
    <t>AR1050002</t>
  </si>
  <si>
    <t>回収種別</t>
    <rPh sb="0" eb="2">
      <t>カイシュウ</t>
    </rPh>
    <rPh sb="2" eb="4">
      <t>シュベツ</t>
    </rPh>
    <phoneticPr fontId="15"/>
  </si>
  <si>
    <t>AR1050101</t>
  </si>
  <si>
    <t>2</t>
    <phoneticPr fontId="4"/>
  </si>
  <si>
    <t>0：銀行振込　3：手形　7：値引・調整　8：相殺　9：その他　10：現金　11：小切手</t>
    <phoneticPr fontId="4"/>
  </si>
  <si>
    <t>法人口座コード</t>
    <rPh sb="0" eb="2">
      <t>ホウジン</t>
    </rPh>
    <rPh sb="2" eb="4">
      <t>コウザ</t>
    </rPh>
    <phoneticPr fontId="15"/>
  </si>
  <si>
    <t>AR1050102</t>
  </si>
  <si>
    <t>「回収種別」が「0：銀行振込」の場合に受け入れできます。</t>
    <phoneticPr fontId="4"/>
  </si>
  <si>
    <t>入金科目コード</t>
  </si>
  <si>
    <t>AR1050103</t>
  </si>
  <si>
    <t>桁数は、設定（メインメニュー右上にある[設定]アイコンから[運用設定]メニューの[基本]ページ）によって異なります。
【必須になる条件】
「回収種別」が「7：値引・調整」以外</t>
  </si>
  <si>
    <t>入金補助科目コード</t>
  </si>
  <si>
    <t>AR1050104</t>
  </si>
  <si>
    <t>入金部門指定</t>
    <rPh sb="0" eb="2">
      <t>ニュウキン</t>
    </rPh>
    <rPh sb="2" eb="4">
      <t>ブモン</t>
    </rPh>
    <rPh sb="4" eb="6">
      <t>シテイ</t>
    </rPh>
    <phoneticPr fontId="15"/>
  </si>
  <si>
    <t>AR1050116</t>
  </si>
  <si>
    <t>0：固定　1：債権　2：売上　3：請求</t>
    <rPh sb="2" eb="4">
      <t>コテイ</t>
    </rPh>
    <rPh sb="7" eb="9">
      <t>サイケン</t>
    </rPh>
    <rPh sb="12" eb="14">
      <t>ウリアゲ</t>
    </rPh>
    <rPh sb="17" eb="19">
      <t>セイキュウ</t>
    </rPh>
    <phoneticPr fontId="67"/>
  </si>
  <si>
    <t>入金部門コード</t>
    <rPh sb="0" eb="2">
      <t>ニュウキン</t>
    </rPh>
    <rPh sb="2" eb="4">
      <t>ブモン</t>
    </rPh>
    <phoneticPr fontId="15"/>
  </si>
  <si>
    <t>AR1050105</t>
    <phoneticPr fontId="4"/>
  </si>
  <si>
    <t>この項目は、「入金部門指定」が「0：固定」の場合に設定できます。
桁数は、設定（メインメニュー右上にある[設定]アイコンから[運用設定]メニューの[基本]ページ）によって異なります。</t>
    <rPh sb="7" eb="9">
      <t>ニュウキン</t>
    </rPh>
    <rPh sb="74" eb="76">
      <t>キホン</t>
    </rPh>
    <phoneticPr fontId="0"/>
  </si>
  <si>
    <t>入金セグメント１指定</t>
    <rPh sb="0" eb="2">
      <t>ニュウキン</t>
    </rPh>
    <rPh sb="8" eb="10">
      <t>シテイ</t>
    </rPh>
    <phoneticPr fontId="15"/>
  </si>
  <si>
    <t>AR1050119</t>
    <phoneticPr fontId="4"/>
  </si>
  <si>
    <t>0：固定　1：債権　2：売上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rPh sb="2" eb="4">
      <t>コテイ</t>
    </rPh>
    <rPh sb="7" eb="9">
      <t>サイケン</t>
    </rPh>
    <rPh sb="12" eb="14">
      <t>ウリアゲ</t>
    </rPh>
    <phoneticPr fontId="67"/>
  </si>
  <si>
    <t>入金セグメント１コード</t>
    <rPh sb="0" eb="2">
      <t>ニュウキン</t>
    </rPh>
    <phoneticPr fontId="15"/>
  </si>
  <si>
    <t>AR1050120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</si>
  <si>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・「入金セグメント１指定」が「0：固定」の場合
桁数は、設定（メインメニュー右上にある[設定]アイコンから[運用設定]メニューの[基本]ページ）によって異なります。</t>
    <rPh sb="184" eb="186">
      <t>キホン</t>
    </rPh>
    <phoneticPr fontId="0"/>
  </si>
  <si>
    <t>入金セグメント２指定</t>
    <rPh sb="0" eb="2">
      <t>ニュウキン</t>
    </rPh>
    <rPh sb="8" eb="10">
      <t>シテイ</t>
    </rPh>
    <phoneticPr fontId="15"/>
  </si>
  <si>
    <t>AR1050121</t>
    <phoneticPr fontId="4"/>
  </si>
  <si>
    <t>0：固定　1：債権　2：売上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rPh sb="2" eb="4">
      <t>コテイ</t>
    </rPh>
    <rPh sb="7" eb="9">
      <t>サイケン</t>
    </rPh>
    <rPh sb="12" eb="14">
      <t>ウリアゲ</t>
    </rPh>
    <phoneticPr fontId="67"/>
  </si>
  <si>
    <t>入金セグメント２コード</t>
    <rPh sb="0" eb="2">
      <t>ニュウキン</t>
    </rPh>
    <phoneticPr fontId="15"/>
  </si>
  <si>
    <t>AR1050122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</si>
  <si>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・「入金セグメント２指定」が「0：固定」の場合
桁数は、設定（メインメニュー右上にある[設定]アイコンから[運用設定]メニューの[基本]ページ）によって異なります。</t>
    <rPh sb="184" eb="186">
      <t>キホン</t>
    </rPh>
    <phoneticPr fontId="0"/>
  </si>
  <si>
    <t>入金プロジェクト指定</t>
    <rPh sb="0" eb="2">
      <t>ニュウキン</t>
    </rPh>
    <rPh sb="8" eb="10">
      <t>シテイ</t>
    </rPh>
    <phoneticPr fontId="15"/>
  </si>
  <si>
    <t>AR1050117</t>
  </si>
  <si>
    <t>0：固定　1：債権　2：売上　3：請求
この項目は、プロジェクト（メインメニュー右上にある[設定]アイコンから[運用設定]メニューの[基本]ページで設定）が「使用する」の場合に受け入れできます。</t>
    <rPh sb="2" eb="4">
      <t>コテイ</t>
    </rPh>
    <rPh sb="7" eb="9">
      <t>サイケン</t>
    </rPh>
    <rPh sb="12" eb="14">
      <t>ウリアゲ</t>
    </rPh>
    <rPh sb="17" eb="19">
      <t>セイキュウ</t>
    </rPh>
    <phoneticPr fontId="67"/>
  </si>
  <si>
    <t>入金プロジェクトコード</t>
    <rPh sb="0" eb="2">
      <t>ニュウキン</t>
    </rPh>
    <phoneticPr fontId="15"/>
  </si>
  <si>
    <t>AR1050106</t>
  </si>
  <si>
    <t>この項目は、以下のすべての条件に該当する場合に受け入れできます。
・プロジェクト（メインメニュー右上にある[設定]アイコンから[運用設定]メニューの[基本]ページで設定）が「使用する」の場合
・「入金プロジェクト指定」が「0：固定」の場合
桁数は、設定（メインメニュー右上にある[設定]アイコンから[運用設定]メニューの[基本]ページ）によって異なります。</t>
    <rPh sb="161" eb="163">
      <t>キホン</t>
    </rPh>
    <phoneticPr fontId="0"/>
  </si>
  <si>
    <t>入金工程／工種指定</t>
    <rPh sb="0" eb="2">
      <t>ニュウキン</t>
    </rPh>
    <rPh sb="2" eb="7">
      <t>コウテイ</t>
    </rPh>
    <rPh sb="7" eb="9">
      <t>シテイ</t>
    </rPh>
    <phoneticPr fontId="15"/>
  </si>
  <si>
    <t>AR1050118</t>
  </si>
  <si>
    <t>0：固定　1：債権　2：売上　3：請求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</si>
  <si>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入金工程／工種コード</t>
    <rPh sb="0" eb="2">
      <t>ニュウキン</t>
    </rPh>
    <rPh sb="2" eb="7">
      <t>コウテイ</t>
    </rPh>
    <phoneticPr fontId="15"/>
  </si>
  <si>
    <t>AR1050107</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</si>
  <si>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・「入金工程／工種指定」が「0：固定」の場合
桁数は、設定（メインメニュー右上にある[設定]アイコンから[運用設定]メニューの[基本]ページ）によって異なります。</t>
    <phoneticPr fontId="67"/>
  </si>
  <si>
    <t>値引科目コード</t>
    <rPh sb="0" eb="2">
      <t>ネビ</t>
    </rPh>
    <rPh sb="2" eb="4">
      <t>カモク</t>
    </rPh>
    <phoneticPr fontId="15"/>
  </si>
  <si>
    <t>AR1050108</t>
  </si>
  <si>
    <t>桁数は、設定（メインメニュー右上にある[設定]アイコンから[運用設定]メニューの[基本]ページ）によって異なります。
【必須になる条件】
「回収種別」が「7：値引・調整」</t>
  </si>
  <si>
    <t>値引補助科目コード</t>
  </si>
  <si>
    <t>AR1050109</t>
  </si>
  <si>
    <t>値引部門指定</t>
    <rPh sb="0" eb="2">
      <t>ネビキ</t>
    </rPh>
    <rPh sb="2" eb="4">
      <t>ブモン</t>
    </rPh>
    <rPh sb="4" eb="6">
      <t>シテイ</t>
    </rPh>
    <phoneticPr fontId="15"/>
  </si>
  <si>
    <t>AR1050110</t>
  </si>
  <si>
    <t>0：固定　1：入金　2：債権　3：売上
新規データとして空白データを受け入れた場合は、「0：固定」が設定されます。</t>
    <rPh sb="2" eb="4">
      <t>コテイ</t>
    </rPh>
    <rPh sb="7" eb="9">
      <t>ニュウキン</t>
    </rPh>
    <rPh sb="12" eb="14">
      <t>サイケン</t>
    </rPh>
    <rPh sb="17" eb="19">
      <t>ウリアゲ</t>
    </rPh>
    <rPh sb="46" eb="48">
      <t>コテイ</t>
    </rPh>
    <phoneticPr fontId="0"/>
  </si>
  <si>
    <t>値引部門コード</t>
  </si>
  <si>
    <t>AR1050111</t>
  </si>
  <si>
    <t>この項目は、「値引部門指定」が「0：固定」の場合に設定できます。
桁数は、設定（メインメニュー右上にある[設定]アイコンから[運用設定]メニューの[基本]ページ）によって異なります。</t>
    <rPh sb="2" eb="4">
      <t>コウモク</t>
    </rPh>
    <phoneticPr fontId="0"/>
  </si>
  <si>
    <t>値引セグメント１指定</t>
    <rPh sb="8" eb="10">
      <t>シテイ</t>
    </rPh>
    <phoneticPr fontId="15"/>
  </si>
  <si>
    <t>AR1050123</t>
    <phoneticPr fontId="4"/>
  </si>
  <si>
    <t>0：固定　1：入金　2：債権　3：売上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</si>
  <si>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値引セグメント１コード</t>
    <phoneticPr fontId="4"/>
  </si>
  <si>
    <t>AR1050124</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</si>
  <si>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・「値引セグメント１指定」が「0：固定」の場合
桁数は、設定（メインメニュー右上にある[設定]アイコンから[運用設定]メニューの[基本]ページ）によって異なります。</t>
    <rPh sb="121" eb="123">
      <t>ネビ</t>
    </rPh>
    <rPh sb="184" eb="186">
      <t>キホン</t>
    </rPh>
    <phoneticPr fontId="0"/>
  </si>
  <si>
    <t>値引セグメント２指定</t>
    <rPh sb="8" eb="10">
      <t>シテイ</t>
    </rPh>
    <phoneticPr fontId="15"/>
  </si>
  <si>
    <t>AR1050125</t>
    <phoneticPr fontId="4"/>
  </si>
  <si>
    <t>0：固定　1：入金　2：債権　3：売上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新規データとして空白データを受け入れた場合は、「0：固定」が設定されます。</t>
    <phoneticPr fontId="4"/>
  </si>
  <si>
    <t>値引セグメント２コード</t>
    <phoneticPr fontId="4"/>
  </si>
  <si>
    <t>AR1050126</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</si>
  <si>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・「値引セグメント２指定」が「0：固定」の場合
桁数は、設定（メインメニュー右上にある[設定]アイコンから[運用設定]メニューの[基本]ページ）によって異なります。</t>
    <rPh sb="121" eb="123">
      <t>ネビ</t>
    </rPh>
    <rPh sb="184" eb="186">
      <t>キホン</t>
    </rPh>
    <phoneticPr fontId="0"/>
  </si>
  <si>
    <t>値引プロジェクト指定</t>
    <rPh sb="8" eb="10">
      <t>シテイ</t>
    </rPh>
    <phoneticPr fontId="15"/>
  </si>
  <si>
    <t>AR1050112</t>
  </si>
  <si>
    <t>0：固定　1：入金　2：債権　3：売上
この項目は、プロジェクト（メインメニュー右上にある[設定]アイコンから[運用設定]メニューの[基本]ページで設定）が「使用する」の場合に受け入れできます。
新規データとして空白データを受け入れた場合は、「0：固定」が設定されます。</t>
  </si>
  <si>
    <t>AR1050113</t>
  </si>
  <si>
    <t>この項目は、以下のすべての条件に該当する場合に受け入れできます。
・プロジェクト（メインメニュー右上にある[設定]アイコンから[運用設定]メニューの[基本]ページで設定）が「使用する」の場合
・「値引プロジェクト指定」が「0：固定」の場合
桁数は、設定（メインメニュー右上にある[設定]アイコンから[運用設定]メニューの[基本]ページ）によって異なります。</t>
    <rPh sb="98" eb="100">
      <t>ネビ</t>
    </rPh>
    <rPh sb="161" eb="163">
      <t>キホン</t>
    </rPh>
    <phoneticPr fontId="0"/>
  </si>
  <si>
    <t>値引工程／工種指定</t>
    <rPh sb="0" eb="2">
      <t>ネビ</t>
    </rPh>
    <rPh sb="2" eb="7">
      <t>コウテイ</t>
    </rPh>
    <rPh sb="7" eb="9">
      <t>シテイ</t>
    </rPh>
    <phoneticPr fontId="15"/>
  </si>
  <si>
    <t>AR1050114</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</si>
  <si>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新規データとして空白データを受け入れた場合は、「0：固定」が設定されます。</t>
    <phoneticPr fontId="4"/>
  </si>
  <si>
    <t>値引工程／工種コード</t>
    <rPh sb="2" eb="7">
      <t>コウテイ</t>
    </rPh>
    <phoneticPr fontId="67"/>
  </si>
  <si>
    <t>AR1050115</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</si>
  <si>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・「値引工程／工種指定」が「0：固定」の場合
桁数は、設定（メインメニュー右上にある[設定]アイコンから[運用設定]メニューの[基本]ページ）によって異なります。</t>
    <phoneticPr fontId="67"/>
  </si>
  <si>
    <t>【手数料】</t>
    <rPh sb="1" eb="4">
      <t>テスウリョウ</t>
    </rPh>
    <phoneticPr fontId="67"/>
  </si>
  <si>
    <t>手数料科目コード</t>
    <rPh sb="0" eb="3">
      <t>テスウリョウ</t>
    </rPh>
    <rPh sb="3" eb="5">
      <t>カモク</t>
    </rPh>
    <phoneticPr fontId="67"/>
  </si>
  <si>
    <t>AR1050201</t>
  </si>
  <si>
    <t>手数料補助科目コード</t>
    <rPh sb="0" eb="3">
      <t>テスウリョウ</t>
    </rPh>
    <rPh sb="3" eb="5">
      <t>ホジョ</t>
    </rPh>
    <rPh sb="5" eb="7">
      <t>カモク</t>
    </rPh>
    <phoneticPr fontId="67"/>
  </si>
  <si>
    <t>AR1050202</t>
  </si>
  <si>
    <t>手数料部門指定</t>
  </si>
  <si>
    <t>AR1050203</t>
  </si>
  <si>
    <t>手数料部門コード</t>
    <rPh sb="0" eb="3">
      <t>テスウリョウ</t>
    </rPh>
    <rPh sb="3" eb="5">
      <t>ブモン</t>
    </rPh>
    <phoneticPr fontId="67"/>
  </si>
  <si>
    <t>AR1050204</t>
  </si>
  <si>
    <t>この項目は、「手数料部門指定」が「0：固定」の場合に受け入れできます。
桁数は、設定（メインメニュー右上にある[設定]アイコンから[運用設定]メニューの[基本]ページ）によって異なります。</t>
  </si>
  <si>
    <t>手数料セグメント１指定</t>
    <rPh sb="0" eb="3">
      <t>テスウリョウ</t>
    </rPh>
    <rPh sb="9" eb="11">
      <t>シテイ</t>
    </rPh>
    <phoneticPr fontId="15"/>
  </si>
  <si>
    <t>AR1050209</t>
    <phoneticPr fontId="4"/>
  </si>
  <si>
    <t>手数料セグメント１コード</t>
    <rPh sb="0" eb="3">
      <t>テスウリョウ</t>
    </rPh>
    <phoneticPr fontId="15"/>
  </si>
  <si>
    <t>AR1050210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</si>
  <si>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・「手数料セグメント１指定」が「0：固定」の場合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</si>
  <si>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手数料セグメント２指定</t>
    <rPh sb="0" eb="3">
      <t>テスウリョウ</t>
    </rPh>
    <rPh sb="9" eb="11">
      <t>シテイ</t>
    </rPh>
    <phoneticPr fontId="15"/>
  </si>
  <si>
    <t>AR1050211</t>
    <phoneticPr fontId="4"/>
  </si>
  <si>
    <t>手数料セグメント２コード</t>
    <rPh sb="0" eb="3">
      <t>テスウリョウ</t>
    </rPh>
    <phoneticPr fontId="15"/>
  </si>
  <si>
    <t>AR1050212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</si>
  <si>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・「手数料セグメント２指定」が「0：固定」の場合
桁数は、設定（メインメニュー右上にある[設定]アイコンから[運用設定]メニューの[基本]ページ）によって異なります。</t>
    <rPh sb="121" eb="124">
      <t>テスウリョウ</t>
    </rPh>
    <rPh sb="185" eb="187">
      <t>キホン</t>
    </rPh>
    <phoneticPr fontId="0"/>
  </si>
  <si>
    <t>手数料プロジェクト指定</t>
    <rPh sb="0" eb="3">
      <t>テスウリョウ</t>
    </rPh>
    <rPh sb="9" eb="11">
      <t>シテイ</t>
    </rPh>
    <phoneticPr fontId="15"/>
  </si>
  <si>
    <t>AR1050205</t>
  </si>
  <si>
    <t>手数料プロジェクトコード</t>
    <rPh sb="0" eb="3">
      <t>テスウリョウ</t>
    </rPh>
    <phoneticPr fontId="15"/>
  </si>
  <si>
    <t>AR1050206</t>
  </si>
  <si>
    <t>この項目は、以下のすべての条件に該当する場合に受け入れできます。
・プロジェクト（メインメニュー右上にある[設定]アイコンから[運用設定]メニューの[基本]ページで設定）が「使用する」の場合
・「手数料プロジェクト指定」が「0：固定」の場合
桁数は、設定（メインメニュー右上にある[設定]アイコンから[運用設定]メニューの[基本]ページ）によって異なります。</t>
    <rPh sb="98" eb="101">
      <t>テスウリョウ</t>
    </rPh>
    <rPh sb="162" eb="164">
      <t>キホン</t>
    </rPh>
    <phoneticPr fontId="0"/>
  </si>
  <si>
    <t>手数料工程／工種指定</t>
    <rPh sb="0" eb="3">
      <t>テスウリョウ</t>
    </rPh>
    <rPh sb="3" eb="8">
      <t>コウテイ</t>
    </rPh>
    <rPh sb="8" eb="10">
      <t>シテイ</t>
    </rPh>
    <phoneticPr fontId="67"/>
  </si>
  <si>
    <t>AR1050207</t>
  </si>
  <si>
    <t>0：固定　1：入金　2：債権　3：売上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・工程／工種（メインメニュー右上にある[設定]アイコンから[運用設定]メニューの[基本]ページで設定）が「使用する」に受け入れできます。
新規データとして空白データを受け入れた場合は、「0：固定」が設定されます。</t>
    <phoneticPr fontId="4"/>
  </si>
  <si>
    <t>手数料工程／工種コード</t>
    <rPh sb="0" eb="3">
      <t>テスウリョウ</t>
    </rPh>
    <rPh sb="3" eb="8">
      <t>コウテイ</t>
    </rPh>
    <phoneticPr fontId="67"/>
  </si>
  <si>
    <t>AR1050208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</si>
  <si>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・「手数料工程／工種指定」が「0：固定」の場合
桁数は、設定（メインメニュー右上にある[設定]アイコンから[運用設定]メニューの[基本]ページ）によって異なります。</t>
    <phoneticPr fontId="0"/>
  </si>
  <si>
    <t>【決済】</t>
    <rPh sb="1" eb="3">
      <t>ケッサイ</t>
    </rPh>
    <phoneticPr fontId="67"/>
  </si>
  <si>
    <t>ファクタリング会社</t>
    <rPh sb="7" eb="9">
      <t>カイシャ</t>
    </rPh>
    <phoneticPr fontId="38"/>
  </si>
  <si>
    <t>AR1050301</t>
  </si>
  <si>
    <t>準必須</t>
    <rPh sb="0" eb="1">
      <t>ジュン</t>
    </rPh>
    <rPh sb="1" eb="3">
      <t>ヒッス</t>
    </rPh>
    <phoneticPr fontId="38"/>
  </si>
  <si>
    <t>仕訳作成取引先設定</t>
    <rPh sb="0" eb="2">
      <t>シワケ</t>
    </rPh>
    <rPh sb="2" eb="4">
      <t>サクセイ</t>
    </rPh>
    <rPh sb="4" eb="6">
      <t>トリヒキ</t>
    </rPh>
    <rPh sb="6" eb="7">
      <t>サキ</t>
    </rPh>
    <rPh sb="7" eb="9">
      <t>セッテイ</t>
    </rPh>
    <phoneticPr fontId="38"/>
  </si>
  <si>
    <t>AR1050302</t>
  </si>
  <si>
    <t>AR1050303</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</si>
  <si>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</si>
  <si>
    <t>AR1050304</t>
  </si>
  <si>
    <t>郵送料部門指定</t>
    <rPh sb="0" eb="3">
      <t>ユウソウリョウ</t>
    </rPh>
    <rPh sb="3" eb="5">
      <t>ブモン</t>
    </rPh>
    <rPh sb="5" eb="7">
      <t>シテイ</t>
    </rPh>
    <phoneticPr fontId="38"/>
  </si>
  <si>
    <t>AR1050305</t>
  </si>
  <si>
    <t>0：固定　1：入金　2：債権　3：売上
この項目は、以下のすべての条件に該当する場合に受け入れできます。
・「回収種別」が「3：手形」の場合
・『債権奉行クラウド』をご利用の場合
新規データとして空白データを受け入れた場合は、「0：固定」が設定されます。</t>
    <rPh sb="2" eb="4">
      <t>コテイ</t>
    </rPh>
    <rPh sb="7" eb="9">
      <t>ニュウキン</t>
    </rPh>
    <rPh sb="12" eb="14">
      <t>サイケン</t>
    </rPh>
    <rPh sb="17" eb="19">
      <t>ウリアゲ</t>
    </rPh>
    <phoneticPr fontId="0"/>
  </si>
  <si>
    <t>AR1050306</t>
  </si>
  <si>
    <t>この項目は、以下のすべての条件に該当する場合に受け入れできます。
・「郵送料部門指定」が「0：固定」
・「回収種別」が「3：手形」
・『債権奉行クラウド』をご利用の場合
項目名、桁数は、設定（メインメニュー右上にある[設定]アイコンから[運用設定]メニューの[基本]ページ）によって異なります。</t>
  </si>
  <si>
    <t>郵送料セグメント１指定</t>
    <rPh sb="0" eb="3">
      <t>ユウソウリョウ</t>
    </rPh>
    <rPh sb="9" eb="11">
      <t>シテイ</t>
    </rPh>
    <phoneticPr fontId="38"/>
  </si>
  <si>
    <t>AR1050347</t>
    <phoneticPr fontId="4"/>
  </si>
  <si>
    <t>0：固定　1：入金　2：債権　3：売上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</si>
  <si>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郵送料セグメント１コード</t>
    <rPh sb="0" eb="3">
      <t>ユウソウリョウ</t>
    </rPh>
    <phoneticPr fontId="38"/>
  </si>
  <si>
    <t>AR1050348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</si>
  <si>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・「郵送料セグメント１指定」が「0：固定」
・「回収種別」が「3：手形」
・『債権奉行クラウド』をご利用の場合
項目名、桁数は、設定（メインメニュー右上にある[設定]アイコンから[運用設定]メニューの[基本]ページ）によって異なります。</t>
  </si>
  <si>
    <t>郵送料セグメント２指定</t>
    <rPh sb="0" eb="3">
      <t>ユウソウリョウ</t>
    </rPh>
    <rPh sb="9" eb="11">
      <t>シテイ</t>
    </rPh>
    <phoneticPr fontId="38"/>
  </si>
  <si>
    <t>AR1050349</t>
    <phoneticPr fontId="4"/>
  </si>
  <si>
    <t>0：固定　1：入金　2：債権　3：売上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96" eb="198">
      <t>コテイ</t>
    </rPh>
    <phoneticPr fontId="0"/>
  </si>
  <si>
    <t>郵送料セグメント２コード</t>
    <rPh sb="0" eb="3">
      <t>ユウソウリョウ</t>
    </rPh>
    <phoneticPr fontId="38"/>
  </si>
  <si>
    <t>AR1050350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</si>
  <si>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・「郵送料セグメント２指定」が「0：固定」
・「回収種別」が「3：手形」
・『債権奉行クラウド』をご利用の場合
項目名、桁数は、設定（メインメニュー右上にある[設定]アイコンから[運用設定]メニューの[基本]ページ）によって異なります。</t>
  </si>
  <si>
    <t>郵送料プロジェクト指定</t>
    <rPh sb="0" eb="3">
      <t>ユウソウリョウ</t>
    </rPh>
    <rPh sb="9" eb="11">
      <t>シテイ</t>
    </rPh>
    <phoneticPr fontId="38"/>
  </si>
  <si>
    <t>AR1050307</t>
  </si>
  <si>
    <t>0：固定　1：入金　2：債権　3：売上
この項目は、以下のすべての条件に該当する場合に受け入れできます。
・プロジェクト（メインメニュー右上にある[設定]アイコンから[運用設定]メニューの[基本]ページで設定）が「使用する」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rPh sb="173" eb="175">
      <t>コテイ</t>
    </rPh>
    <phoneticPr fontId="0"/>
  </si>
  <si>
    <t>郵送料プロジェクトコード</t>
    <rPh sb="0" eb="3">
      <t>ユウソウリョウ</t>
    </rPh>
    <phoneticPr fontId="38"/>
  </si>
  <si>
    <t>AR1050308</t>
  </si>
  <si>
    <t>この項目は、以下のすべての条件に該当する場合に受け入れできます。
・プロジェクト（メインメニュー右上にある[設定]アイコンから[運用設定]メニューの[基本]ページで設定）が「使用する」
・「郵送料プロジェクト指定」が「0：固定」
・「回収種別」が「3：手形」
・『債権奉行クラウド』をご利用の場合
項目名、桁数は、設定（メインメニュー右上にある[設定]アイコンから[運用設定]メニューの[基本]ページ）によって異なります。</t>
  </si>
  <si>
    <t>郵送料工程／工種指定</t>
    <rPh sb="0" eb="3">
      <t>ユウソウリョウ</t>
    </rPh>
    <rPh sb="8" eb="10">
      <t>シテイ</t>
    </rPh>
    <phoneticPr fontId="38"/>
  </si>
  <si>
    <t>AR1050309</t>
  </si>
  <si>
    <t>0：固定　1：入金　2：債権　3：売上
この項目は、以下のすべての条件に該当する場合に受け入れできます。
・プロジェクト（メインメニュー右上にある[設定]アイコンから[運用設定]メニューの[基本]ページで設定）が「使用する」
・「回収種別」が「3：手形」
・『債権奉行クラウド』をご利用の場合
新規データとして空白データを受け入れた場合は、「0：固定」が設定されます。</t>
    <rPh sb="2" eb="4">
      <t>コテイ</t>
    </rPh>
    <rPh sb="7" eb="9">
      <t>ニュウキン</t>
    </rPh>
    <rPh sb="12" eb="14">
      <t>サイケン</t>
    </rPh>
    <rPh sb="17" eb="19">
      <t>ウリアゲ</t>
    </rPh>
    <phoneticPr fontId="0"/>
  </si>
  <si>
    <t>郵送料工程／工種コード</t>
    <rPh sb="0" eb="3">
      <t>ユウソウリョウ</t>
    </rPh>
    <phoneticPr fontId="38"/>
  </si>
  <si>
    <t>AR1050310</t>
  </si>
  <si>
    <t>この項目は、以下のすべての条件に該当する場合に受け入れできます。
・プロジェクト（メインメニュー右上にある[設定]アイコンから[運用設定]メニューの[基本]ページで設定）が「使用する」
・「郵送料工程／工種指定」が「0：固定」
・「回収種別」が「3：手形」
・『債権奉行クラウド』をご利用の場合
項目名、桁数は、設定（メインメニュー右上にある[設定]アイコンから[運用設定]メニューの[基本]ページ）によって異なります。</t>
  </si>
  <si>
    <t>AR1050311</t>
  </si>
  <si>
    <t>この項目は、以下のすべての条件に該当する場合に受け入れできます。
・「回収種別」が「3：手形」の場合
・『債権奉行クラウド』をご利用の場合
桁数は、設定（メインメニュー右上にある[設定]アイコンから[運用設定]メニューの[基本]ページ）によって異なります。</t>
  </si>
  <si>
    <t>AR1050312</t>
  </si>
  <si>
    <t>AR1050313</t>
  </si>
  <si>
    <t>この項目は、以下のすべての条件に該当する場合に受け入れできます。
・「回収種別」が「1：電子記録債権」「2：ファクタリング」「3：手形」の場合
・『債権奉行クラウド』をご利用の場合
桁数は、設定（メインメニュー右上にある[設定]アイコンから[運用設定]メニューの[基本]ページ）によって異なります。</t>
  </si>
  <si>
    <t>AR1050314</t>
  </si>
  <si>
    <t>AR1050315</t>
  </si>
  <si>
    <t>AR1050316</t>
  </si>
  <si>
    <t>割引料部門指定</t>
    <rPh sb="0" eb="3">
      <t>ワリビキリョウ</t>
    </rPh>
    <rPh sb="3" eb="5">
      <t>ブモン</t>
    </rPh>
    <rPh sb="5" eb="7">
      <t>シテイ</t>
    </rPh>
    <phoneticPr fontId="38"/>
  </si>
  <si>
    <t>AR1050317</t>
  </si>
  <si>
    <t>0：固定　1:入金　2:決済
この項目は、以下のすべての条件に該当する場合に受け入れできます。
・「回収種別」が「1：電子記録債権」「2：ファクタリング」「3：手形」の場合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</si>
  <si>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割引料部門コード</t>
    <rPh sb="0" eb="3">
      <t>ワリビキリョウ</t>
    </rPh>
    <rPh sb="3" eb="5">
      <t>ブモン</t>
    </rPh>
    <phoneticPr fontId="38"/>
  </si>
  <si>
    <t>AR1050318</t>
  </si>
  <si>
    <t>この項目は、以下のすべての条件に該当する場合に受け入れできます。
・「割引料部門指定」が「0：固定」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</si>
  <si>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割引料セグメント１指定</t>
    <rPh sb="0" eb="3">
      <t>ワリビキリョウ</t>
    </rPh>
    <rPh sb="9" eb="11">
      <t>シテイ</t>
    </rPh>
    <phoneticPr fontId="38"/>
  </si>
  <si>
    <t>AR1050351</t>
    <phoneticPr fontId="4"/>
  </si>
  <si>
    <t>0：固定　1:入金　2:決済
この項目は、以下のすべての条件に該当する場合に受け入れできます。
・『奉行Ｖ ERPクラウド』をご利用の場合 
・「回収種別」が「1：電子記録債権」「2：ファクタリング」「3：手形」の場合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</si>
  <si>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割引料セグメント１コード</t>
    <rPh sb="0" eb="3">
      <t>ワリビキリョウ</t>
    </rPh>
    <phoneticPr fontId="38"/>
  </si>
  <si>
    <t>AR1050352</t>
    <phoneticPr fontId="4"/>
  </si>
  <si>
    <t>この項目は、以下のすべての条件に該当する場合に受け入れできます。
・『奉行Ｖ ERPクラウド』をご利用の場合 
・「割引料セグメント１指定」が「0：固定」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58" eb="60">
      <t>ワリビキ</t>
    </rPh>
    <phoneticPr fontId="53"/>
  </si>
  <si>
    <t>割引料セグメント2指定</t>
    <rPh sb="0" eb="3">
      <t>ワリビキリョウ</t>
    </rPh>
    <rPh sb="9" eb="11">
      <t>シテイ</t>
    </rPh>
    <phoneticPr fontId="38"/>
  </si>
  <si>
    <t>AR1050353</t>
    <phoneticPr fontId="4"/>
  </si>
  <si>
    <t>割引料セグメント2コード</t>
    <rPh sb="0" eb="3">
      <t>ワリビキリョウ</t>
    </rPh>
    <phoneticPr fontId="38"/>
  </si>
  <si>
    <t>AR1050354</t>
    <phoneticPr fontId="4"/>
  </si>
  <si>
    <t>この項目は、以下のすべての条件に該当する場合に受け入れできます。
・『奉行Ｖ ERPクラウド』をご利用の場合 
・「割引料セグメント２指定」が「0：固定」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62" eb="64">
      <t>ワリビキ</t>
    </rPh>
    <phoneticPr fontId="53"/>
  </si>
  <si>
    <t>割引料プロジェクト指定</t>
    <rPh sb="0" eb="3">
      <t>ワリビキリョウ</t>
    </rPh>
    <rPh sb="9" eb="11">
      <t>シテイ</t>
    </rPh>
    <phoneticPr fontId="38"/>
  </si>
  <si>
    <t>AR1050319</t>
  </si>
  <si>
    <t>割引料プロジェクトコード</t>
    <rPh sb="0" eb="3">
      <t>ワリビキリョウブモン</t>
    </rPh>
    <phoneticPr fontId="38"/>
  </si>
  <si>
    <t>AR1050320</t>
  </si>
  <si>
    <t>この項目は、以下のすべての条件に該当する場合に受け入れできます。
・「割引料プロジェクト指定」が「0：固定」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</si>
  <si>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割引料工程／工種指定</t>
    <rPh sb="0" eb="3">
      <t>ワリビキリョウ</t>
    </rPh>
    <rPh sb="8" eb="10">
      <t>シテイ</t>
    </rPh>
    <phoneticPr fontId="38"/>
  </si>
  <si>
    <t>AR1050321</t>
  </si>
  <si>
    <t>割引料工程／工種コード</t>
    <rPh sb="0" eb="3">
      <t>ワリビキリョウブモン</t>
    </rPh>
    <phoneticPr fontId="38"/>
  </si>
  <si>
    <t>AR1050322</t>
  </si>
  <si>
    <t>この項目は、以下のすべての条件に該当する場合に受け入れできます。
・「割引料工程／工種指定」が「0：固定」
・「回収種別」が「1：電子記録債権」「2：ファクタリング」「3：手形」
・『債権奉行クラウド』をご利用の場合
項目名、桁数は、設定（メインメニュー右上にある[設定]アイコンから[運用設定]メニューの[基本]ページ）によって異なります。</t>
    <rPh sb="35" eb="37">
      <t>ワリビキ</t>
    </rPh>
    <phoneticPr fontId="53"/>
  </si>
  <si>
    <t>AR1050323</t>
  </si>
  <si>
    <t>この項目は、以下のすべての条件に該当する場合に受け入れできます。
・「回収種別」が「1：電子記録債権」「2：ファクタリング」「3：手形」の場合
・『債権奉行クラウド』をご利用の場合
・『債務奉行クラウド』をご利用の場合
桁数は、設定（メインメニュー右上にある[設定]アイコンから[運用設定]メニューの[基本]ページ）によって異なります。</t>
  </si>
  <si>
    <t>AR1050324</t>
  </si>
  <si>
    <t>AR1050329</t>
  </si>
  <si>
    <t>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t>
  </si>
  <si>
    <t>AR1050330</t>
  </si>
  <si>
    <t>決済部門指定</t>
    <rPh sb="2" eb="4">
      <t>ブモン</t>
    </rPh>
    <rPh sb="4" eb="6">
      <t>シテイ</t>
    </rPh>
    <phoneticPr fontId="38"/>
  </si>
  <si>
    <t>AR1050331</t>
  </si>
  <si>
    <t>0：固定　1:入金
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</si>
  <si>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決済部門コード</t>
    <rPh sb="2" eb="4">
      <t>ブモン</t>
    </rPh>
    <phoneticPr fontId="38"/>
  </si>
  <si>
    <t>AR1050332</t>
  </si>
  <si>
    <t>この項目は、以下のすべての条件に該当する場合に受け入れできます。
・「決済部門指定」が「0：固定」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</si>
  <si>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決済セグメント１指定</t>
    <rPh sb="0" eb="2">
      <t>ケッサイ</t>
    </rPh>
    <rPh sb="8" eb="10">
      <t>シテイ</t>
    </rPh>
    <phoneticPr fontId="38"/>
  </si>
  <si>
    <t>AR1050355</t>
    <phoneticPr fontId="4"/>
  </si>
  <si>
    <t>0：固定　1:入金
この項目は、以下のすべての条件に該当する場合に受け入れできます。
・『奉行Ｖ ERPクラウド』をご利用の場合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</si>
  <si>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決済セグメント１コード</t>
    <rPh sb="0" eb="2">
      <t>ケッサイ</t>
    </rPh>
    <phoneticPr fontId="38"/>
  </si>
  <si>
    <t>AR1050356</t>
    <phoneticPr fontId="4"/>
  </si>
  <si>
    <t>この項目は、以下のすべての条件に該当する場合に受け入れできます。
・『奉行Ｖ ERPクラウド』をご利用の場合 
・「決済セグメント１指定」が「0：固定」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</si>
  <si>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決済セグメント２指定</t>
    <rPh sb="0" eb="2">
      <t>ケッサイ</t>
    </rPh>
    <rPh sb="8" eb="10">
      <t>シテイ</t>
    </rPh>
    <phoneticPr fontId="38"/>
  </si>
  <si>
    <t>AR1050357</t>
    <phoneticPr fontId="4"/>
  </si>
  <si>
    <t>決済セグメント２コード</t>
    <rPh sb="0" eb="2">
      <t>ケッサイ</t>
    </rPh>
    <phoneticPr fontId="38"/>
  </si>
  <si>
    <t>AR1050358</t>
    <phoneticPr fontId="4"/>
  </si>
  <si>
    <t>この項目は、以下のすべての条件に該当する場合に受け入れできます。
・『奉行Ｖ ERPクラウド』をご利用の場合 
・「決済セグメント２指定」が「0：固定」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</si>
  <si>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決済プロジェクト指定</t>
    <rPh sb="8" eb="10">
      <t>シテイ</t>
    </rPh>
    <phoneticPr fontId="38"/>
  </si>
  <si>
    <t>AR1050333</t>
  </si>
  <si>
    <t>決済プロジェクトコード</t>
    <rPh sb="0" eb="8">
      <t>ブモン</t>
    </rPh>
    <phoneticPr fontId="38"/>
  </si>
  <si>
    <t>AR1050334</t>
  </si>
  <si>
    <t>この項目は、以下のすべての条件に該当する場合に受け入れできます。
・「決済プロジェクト指定」が「0：固定」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</si>
  <si>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決済工程／工種指定</t>
    <rPh sb="7" eb="9">
      <t>シテイ</t>
    </rPh>
    <phoneticPr fontId="38"/>
  </si>
  <si>
    <t>AR1050335</t>
  </si>
  <si>
    <t>決済工程／工種コード</t>
    <rPh sb="0" eb="7">
      <t>ブモン</t>
    </rPh>
    <phoneticPr fontId="38"/>
  </si>
  <si>
    <t>AR1050336</t>
  </si>
  <si>
    <t>この項目は、以下のすべての条件に該当する場合に受け入れできます。
・「決済工程／工種指定」が「0：固定」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</si>
  <si>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AR1050337</t>
  </si>
  <si>
    <t>AR1050338</t>
  </si>
  <si>
    <t>決済手数料部門指定</t>
    <rPh sb="5" eb="7">
      <t>ブモン</t>
    </rPh>
    <rPh sb="7" eb="9">
      <t>シテイ</t>
    </rPh>
    <phoneticPr fontId="38"/>
  </si>
  <si>
    <t>AR1050339</t>
  </si>
  <si>
    <t>0：固定　1:入金　2:決済
この項目は、以下のすべての条件に該当する場合に受け入れできます。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</si>
  <si>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決済手数料部門コード</t>
    <rPh sb="5" eb="7">
      <t>ブモン</t>
    </rPh>
    <phoneticPr fontId="38"/>
  </si>
  <si>
    <t>AR1050340</t>
  </si>
  <si>
    <t>この項目は、以下のすべての条件に該当する場合に受け入れできます。
・「決済手数料部門指定」が「0：固定」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</si>
  <si>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決済手数料セグメント１指定</t>
    <rPh sb="11" eb="13">
      <t>シテイ</t>
    </rPh>
    <phoneticPr fontId="38"/>
  </si>
  <si>
    <t>AR1050359</t>
    <phoneticPr fontId="4"/>
  </si>
  <si>
    <t>0：固定　1:入金　2:決済
この項目は、以下のすべての条件に該当する場合に受け入れできます。
・『奉行Ｖ ERPクラウド』をご利用の場合 
・「回収種別」が「1：電子記録債権」「2：ファクタリング」「3：手形」「4：期日現金」の場合
・『債権奉行クラウド』をご利用の場合
桁数は、設定（メインメニュー右上にある[設定]アイコンから[運用設定]メニューの[基本]ページ）によって異なります。
新規データとして空白データを受け入れた場合は、「0：固定」が設定されます。</t>
  </si>
  <si>
    <t>決済手数料セグメント１コード</t>
    <phoneticPr fontId="38"/>
  </si>
  <si>
    <t>AR1050360</t>
    <phoneticPr fontId="4"/>
  </si>
  <si>
    <t>この項目は、以下のすべての条件に該当する場合に受け入れできます。
・『奉行Ｖ ERPクラウド』をご利用の場合 
・「決済手数料セグメント１指定」が「0：固定」
・「回収種別」が「1：電子記録債権」「2：ファクタリング」「3：手形」「4：期日現金」
項目名、桁数は、設定（メインメニュー右上にある[設定]アイコンから[運用設定]メニューの[基本]ページ）によって異なります。</t>
  </si>
  <si>
    <t>決済手数料セグメント２指定</t>
    <rPh sb="11" eb="13">
      <t>シテイ</t>
    </rPh>
    <phoneticPr fontId="38"/>
  </si>
  <si>
    <t>AR1050361</t>
    <phoneticPr fontId="4"/>
  </si>
  <si>
    <t>決済手数料セグメント２コード</t>
    <phoneticPr fontId="38"/>
  </si>
  <si>
    <t>AR1050362</t>
    <phoneticPr fontId="4"/>
  </si>
  <si>
    <t>この項目は、以下のすべての条件に該当する場合に受け入れできます。
・『奉行Ｖ ERPクラウド』をご利用の場合 
・「決済手数料セグメント２指定」が「0：固定」
・「回収種別」が「1：電子記録債権」「2：ファクタリング」「3：手形」「4：期日現金」
項目名、桁数は、設定（メインメニュー右上にある[設定]アイコンから[運用設定]メニューの[基本]ページ）によって異なります。</t>
  </si>
  <si>
    <t>決済手数料プロジェクト指定</t>
    <rPh sb="11" eb="13">
      <t>シテイ</t>
    </rPh>
    <phoneticPr fontId="38"/>
  </si>
  <si>
    <t>AR1050341</t>
  </si>
  <si>
    <t>決済手数料プロジェクトコード</t>
    <rPh sb="0" eb="11">
      <t>ブモン</t>
    </rPh>
    <phoneticPr fontId="38"/>
  </si>
  <si>
    <t>AR1050342</t>
  </si>
  <si>
    <t>この項目は、以下のすべての条件に該当する場合に受け入れできます。
・「決済手数料プロジェクト指定」が「0：固定」
・「回収種別」が「1：電子記録債権」「2：ファクタリング」「3：手形」「4：期日現金」
項目名、桁数は、設定（メインメニュー右上にある[設定]アイコンから[運用設定]メニューの[基本]ページ）によって異なります。</t>
  </si>
  <si>
    <t>決済手数料工程／工種指定</t>
    <rPh sb="10" eb="12">
      <t>シテイ</t>
    </rPh>
    <phoneticPr fontId="38"/>
  </si>
  <si>
    <t>AR1050343</t>
  </si>
  <si>
    <t>決済手数料工程／工種コード</t>
    <rPh sb="0" eb="10">
      <t>ブモン</t>
    </rPh>
    <phoneticPr fontId="38"/>
  </si>
  <si>
    <t>AR1050344</t>
  </si>
  <si>
    <t>この項目は、以下のすべての条件に該当する場合に受け入れできます。
・「決済手数料工程／工種指定」が「0：固定」
・「回収種別」が「1：電子記録債権」「2：ファクタリング」「3：手形」「4：期日現金」
・『債権奉行クラウド』をご利用の場合
項目名、桁数は、設定（メインメニュー右上にある[設定]アイコンから[運用設定]メニューの[基本]ページ）によって異なります。</t>
  </si>
  <si>
    <t>AR1050345</t>
  </si>
  <si>
    <t>この項目は、以下のすべての条件に該当する場合に受け入れできます。
・「回収種別」が「1：電子記録債権」「3：手形」「4：期日現金」の場合
・『債権奉行クラウド』をご利用の場合
桁数は、設定（メインメニュー右上にある[設定]アイコンから[運用設定]メニューの[基本]ページ）によって異なります。</t>
  </si>
  <si>
    <t>AR1050346</t>
  </si>
  <si>
    <t>部門コード</t>
  </si>
  <si>
    <t>AR1060001</t>
  </si>
  <si>
    <t>１～15</t>
    <phoneticPr fontId="4"/>
  </si>
  <si>
    <t>部門名</t>
    <phoneticPr fontId="4"/>
  </si>
  <si>
    <t>AR1060002</t>
    <phoneticPr fontId="4"/>
  </si>
  <si>
    <t>個別請求</t>
    <rPh sb="2" eb="4">
      <t>セイキュウ</t>
    </rPh>
    <phoneticPr fontId="38"/>
  </si>
  <si>
    <t>数字</t>
    <rPh sb="0" eb="2">
      <t>スウジ</t>
    </rPh>
    <phoneticPr fontId="41"/>
  </si>
  <si>
    <t>AR1060003</t>
    <phoneticPr fontId="4"/>
  </si>
  <si>
    <t>0：しない　1：する
この項目は、『債権奉行クラウド』をご利用の場合に受け入れできます。
新規データとして空白データを受け入れた場合は、「0：しない」が設定されます。</t>
    <phoneticPr fontId="4"/>
  </si>
  <si>
    <t>AR1060004</t>
  </si>
  <si>
    <t>個別精算</t>
    <phoneticPr fontId="4"/>
  </si>
  <si>
    <t>0：しない　1：する
この項目は、『債務奉行クラウド』をご利用の場合に受け入れできます。
新規データとして空白データを受け入れた場合は、「0：しない」が設定されます。</t>
    <phoneticPr fontId="4"/>
  </si>
  <si>
    <t>部門グループデータ</t>
    <phoneticPr fontId="4"/>
  </si>
  <si>
    <t xml:space="preserve">このデータは、『Bシステム』以上をお使いの場合に受け入れできます。     </t>
    <rPh sb="14" eb="16">
      <t>イジョウ</t>
    </rPh>
    <rPh sb="18" eb="19">
      <t>ツカ</t>
    </rPh>
    <phoneticPr fontId="15"/>
  </si>
  <si>
    <t>部門グループコード（階層１）</t>
  </si>
  <si>
    <t>AR1070001</t>
  </si>
  <si>
    <t>部門グループ名（階層１）</t>
  </si>
  <si>
    <t>AR1070002</t>
  </si>
  <si>
    <t>部門グループコード（階層２）</t>
  </si>
  <si>
    <t>AR1070003</t>
  </si>
  <si>
    <t>準必須</t>
    <rPh sb="0" eb="1">
      <t>ジュン</t>
    </rPh>
    <rPh sb="1" eb="3">
      <t>ヒッス</t>
    </rPh>
    <phoneticPr fontId="15"/>
  </si>
  <si>
    <t>桁数は、設定（メインメニュー右上にある[設定]アイコンから[運用設定]メニューの[基本]ページ）によって異なります。
【必須になる条件】
以下のいずれかの条件に該当する場合
・「部門グループ名（階層２）」を受け入れる場合
・階層３以降の「部門グループコード」を受け入れる場合</t>
    <rPh sb="69" eb="71">
      <t>イカ</t>
    </rPh>
    <rPh sb="77" eb="79">
      <t>ジョウケン</t>
    </rPh>
    <rPh sb="80" eb="82">
      <t>ガイトウ</t>
    </rPh>
    <rPh sb="84" eb="86">
      <t>バアイ</t>
    </rPh>
    <rPh sb="115" eb="117">
      <t>イコウ</t>
    </rPh>
    <rPh sb="119" eb="121">
      <t>ブモン</t>
    </rPh>
    <rPh sb="130" eb="131">
      <t>ウ</t>
    </rPh>
    <rPh sb="132" eb="133">
      <t>イ</t>
    </rPh>
    <rPh sb="135" eb="137">
      <t>バアイ</t>
    </rPh>
    <phoneticPr fontId="15"/>
  </si>
  <si>
    <t>部門グループ名（階層２）</t>
    <rPh sb="6" eb="7">
      <t>メイ</t>
    </rPh>
    <phoneticPr fontId="15"/>
  </si>
  <si>
    <t>AR1070004</t>
  </si>
  <si>
    <t>部門グループコード（階層３）</t>
  </si>
  <si>
    <t>AR1070005</t>
  </si>
  <si>
    <t>桁数は、設定（メインメニュー右上にある[設定]アイコンから[運用設定]メニューの[基本]ページ）によって異なります。
【必須になる条件】
以下のいずれかの条件に該当する場合
・「部門グループ名（階層３）」を受け入れる場合
・階層４以降の「部門グループコード」を受け入れる場合</t>
  </si>
  <si>
    <t>部門グループ名（階層３）</t>
    <rPh sb="6" eb="7">
      <t>メイ</t>
    </rPh>
    <phoneticPr fontId="15"/>
  </si>
  <si>
    <t>AR1070006</t>
  </si>
  <si>
    <t>部門グループコード（階層４）</t>
  </si>
  <si>
    <t>AR1070007</t>
  </si>
  <si>
    <t>桁数は、設定（メインメニュー右上にある[設定]アイコンから[運用設定]メニューの[基本]ページ）によって異なります。
【必須になる条件】
以下のいずれかの条件に該当する場合
・「部門グループ名（階層４）」を受け入れる場合
・階層５以降の「部門グループコード」を受け入れる場合</t>
  </si>
  <si>
    <t>部門グループ名（階層４）</t>
    <rPh sb="6" eb="7">
      <t>メイ</t>
    </rPh>
    <phoneticPr fontId="15"/>
  </si>
  <si>
    <t>AR1070008</t>
  </si>
  <si>
    <t>部門グループコード（階層５）</t>
  </si>
  <si>
    <t>AR1070009</t>
  </si>
  <si>
    <t>桁数は、設定（メインメニュー右上にある[設定]アイコンから[運用設定]メニューの[基本]ページ）によって異なります。
【必須になる条件】
以下のいずれかの条件に該当する場合
・「部門グループ名（階層５）」を受け入れる場合
・階層６以降の「部門グループコード」を受け入れる場合</t>
  </si>
  <si>
    <t>部門グループ名（階層５）</t>
    <rPh sb="6" eb="7">
      <t>メイ</t>
    </rPh>
    <phoneticPr fontId="15"/>
  </si>
  <si>
    <t>AR1070010</t>
  </si>
  <si>
    <t>部門グループコード（階層６）</t>
  </si>
  <si>
    <t>AR1070011</t>
  </si>
  <si>
    <t>桁数は、設定（メインメニュー右上にある[設定]アイコンから[運用設定]メニューの[基本]ページ）によって異なります。
【必須になる条件】
以下のいずれかの条件に該当する場合
・「部門グループ名（階層６）」を受け入れる場合
・階層７以降の「部門グループコード」を受け入れる場合</t>
  </si>
  <si>
    <t>部門グループ名（階層６）</t>
    <rPh sb="6" eb="7">
      <t>メイ</t>
    </rPh>
    <phoneticPr fontId="15"/>
  </si>
  <si>
    <t>AR1070012</t>
  </si>
  <si>
    <t>部門グループコード（階層７）</t>
  </si>
  <si>
    <t>AR1070013</t>
  </si>
  <si>
    <t>桁数は、設定（メインメニュー右上にある[設定]アイコンから[運用設定]メニューの[基本]ページ）によって異なります。
【必須になる条件】
以下のいずれかの条件に該当する場合
・「部門グループ名（階層７）」を受け入れる場合
・「部門グループコード（階層８）」を受け入れる場合</t>
  </si>
  <si>
    <t>部門グループ名（階層７）</t>
    <rPh sb="6" eb="7">
      <t>メイ</t>
    </rPh>
    <phoneticPr fontId="15"/>
  </si>
  <si>
    <t>AR1070014</t>
  </si>
  <si>
    <t>部門グループコード（階層８）</t>
  </si>
  <si>
    <t>AR1070015</t>
  </si>
  <si>
    <t>桁数は、設定（メインメニュー右上にある[設定]アイコンから[運用設定]メニューの[基本]ページ）によって異なります。
【必須になる条件】
「部門グループ名（階層８）」を受け入れる場合</t>
  </si>
  <si>
    <t>部門グループ名（階層８）</t>
    <rPh sb="6" eb="7">
      <t>メイ</t>
    </rPh>
    <phoneticPr fontId="15"/>
  </si>
  <si>
    <t>AR1070016</t>
  </si>
  <si>
    <t>部門</t>
  </si>
  <si>
    <t>AR1070017</t>
  </si>
  <si>
    <t>詳細は、欄外の【設定例】参照</t>
    <rPh sb="8" eb="10">
      <t>セッテイ</t>
    </rPh>
    <rPh sb="10" eb="11">
      <t>レイ</t>
    </rPh>
    <phoneticPr fontId="15"/>
  </si>
  <si>
    <t>【設定例】</t>
    <rPh sb="1" eb="3">
      <t>セッテイ</t>
    </rPh>
    <rPh sb="3" eb="4">
      <t>レイ</t>
    </rPh>
    <phoneticPr fontId="1"/>
  </si>
  <si>
    <t>　○部門グループ（Ａグループ）の内訳に部門（部門１・２）を設定し、</t>
    <rPh sb="2" eb="4">
      <t>ブモン</t>
    </rPh>
    <rPh sb="16" eb="18">
      <t>ウチワケ</t>
    </rPh>
    <rPh sb="19" eb="21">
      <t>ブモン</t>
    </rPh>
    <rPh sb="22" eb="24">
      <t>ブモン</t>
    </rPh>
    <rPh sb="29" eb="31">
      <t>セッテイ</t>
    </rPh>
    <phoneticPr fontId="15"/>
  </si>
  <si>
    <t>　　部門グループ（Ｂグループ）の内訳に部門（部門３・４）を設定する場合</t>
    <rPh sb="2" eb="4">
      <t>ブモン</t>
    </rPh>
    <rPh sb="16" eb="18">
      <t>ウチワケ</t>
    </rPh>
    <rPh sb="19" eb="21">
      <t>ブモン</t>
    </rPh>
    <rPh sb="22" eb="24">
      <t>ブモン</t>
    </rPh>
    <rPh sb="29" eb="31">
      <t>セッテイ</t>
    </rPh>
    <rPh sb="33" eb="35">
      <t>バアイ</t>
    </rPh>
    <phoneticPr fontId="15"/>
  </si>
  <si>
    <t>　　≪階層例≫</t>
    <rPh sb="3" eb="5">
      <t>カイソウ</t>
    </rPh>
    <rPh sb="5" eb="6">
      <t>レイ</t>
    </rPh>
    <phoneticPr fontId="15"/>
  </si>
  <si>
    <t>≪汎用データ例≫</t>
    <phoneticPr fontId="4"/>
  </si>
  <si>
    <t>　○部門グループ（Ｃグループ）の内訳に部門グループ（Ａ・Ｂグループ）を設定し、</t>
    <rPh sb="2" eb="4">
      <t>ブモン</t>
    </rPh>
    <rPh sb="16" eb="18">
      <t>ウチワケ</t>
    </rPh>
    <rPh sb="19" eb="21">
      <t>ブモン</t>
    </rPh>
    <rPh sb="35" eb="37">
      <t>セッテイ</t>
    </rPh>
    <phoneticPr fontId="15"/>
  </si>
  <si>
    <t>　　部門グループ（Ａ・Ｂグループ）にそれぞれ部門（部門１～４）を設定する場合</t>
    <rPh sb="2" eb="4">
      <t>ブモン</t>
    </rPh>
    <rPh sb="22" eb="24">
      <t>ブモン</t>
    </rPh>
    <rPh sb="25" eb="27">
      <t>ブモン</t>
    </rPh>
    <rPh sb="32" eb="34">
      <t>セッテイ</t>
    </rPh>
    <rPh sb="36" eb="38">
      <t>バアイ</t>
    </rPh>
    <phoneticPr fontId="15"/>
  </si>
  <si>
    <t>≪汎用データ例≫</t>
    <phoneticPr fontId="4"/>
  </si>
  <si>
    <t>プロジェクトデータ</t>
    <phoneticPr fontId="4"/>
  </si>
  <si>
    <t>AR1080001</t>
  </si>
  <si>
    <t>AR1080002</t>
  </si>
  <si>
    <t>プロジェクト略称</t>
  </si>
  <si>
    <t>AR1080003</t>
  </si>
  <si>
    <t>AR1080113</t>
  </si>
  <si>
    <t>AR1080114</t>
  </si>
  <si>
    <t>AR1080115</t>
  </si>
  <si>
    <t>【区分】</t>
    <rPh sb="1" eb="3">
      <t>クブン</t>
    </rPh>
    <phoneticPr fontId="15"/>
  </si>
  <si>
    <t>　この項目は、『債権奉行クラウド』または『債務奉行クラウド』をご利用の場合に受け入れできます。</t>
    <phoneticPr fontId="4"/>
  </si>
  <si>
    <t>プロジェクト区分１コード</t>
    <rPh sb="6" eb="8">
      <t>クブン</t>
    </rPh>
    <phoneticPr fontId="15"/>
  </si>
  <si>
    <t>AR1080201</t>
  </si>
  <si>
    <t>桁数は、設定（メインメニュー右上にある[設定]アイコンから[運用設定]メニューの[基本]ページ）によって異なります。</t>
    <phoneticPr fontId="15"/>
  </si>
  <si>
    <t>プロジェクト区分２コード</t>
  </si>
  <si>
    <t>AR1080202</t>
  </si>
  <si>
    <t>英数カナ</t>
    <rPh sb="0" eb="2">
      <t>エイスウ</t>
    </rPh>
    <phoneticPr fontId="1"/>
  </si>
  <si>
    <t>プロジェクト区分３コード</t>
  </si>
  <si>
    <t>AR1080203</t>
  </si>
  <si>
    <t>プロジェクト区分４コード</t>
  </si>
  <si>
    <t>AR1080204</t>
  </si>
  <si>
    <t>プロジェクト区分５コード</t>
  </si>
  <si>
    <t>AR1080205</t>
  </si>
  <si>
    <t>【請求】</t>
  </si>
  <si>
    <t>　この項目は、『債権奉行クラウド』をご利用の場合に受け入れできます。</t>
    <phoneticPr fontId="4"/>
  </si>
  <si>
    <t>請求情報</t>
    <rPh sb="0" eb="2">
      <t>セイキュウ</t>
    </rPh>
    <rPh sb="2" eb="4">
      <t>ジョウホウ</t>
    </rPh>
    <phoneticPr fontId="15"/>
  </si>
  <si>
    <t>AR1080301</t>
  </si>
  <si>
    <t>大文字英字</t>
    <rPh sb="0" eb="3">
      <t>オオモジ</t>
    </rPh>
    <rPh sb="3" eb="5">
      <t>エイジ</t>
    </rPh>
    <phoneticPr fontId="38"/>
  </si>
  <si>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</si>
  <si>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AR1080302</t>
  </si>
  <si>
    <t>数字</t>
    <rPh sb="0" eb="2">
      <t>スウジ</t>
    </rPh>
    <phoneticPr fontId="1"/>
  </si>
  <si>
    <t>AR1080303</t>
  </si>
  <si>
    <t>0：個別請求しない　1：個別請求する</t>
  </si>
  <si>
    <t>AR1080304</t>
  </si>
  <si>
    <t>0：請求先に従う　1：締日を指定する
この項目は、「個別請求（共通・営業債権）」が「1：個別請求する」の場合に受け入れできます。</t>
    <rPh sb="6" eb="7">
      <t>シタガ</t>
    </rPh>
    <rPh sb="11" eb="13">
      <t>シメビ</t>
    </rPh>
    <rPh sb="14" eb="16">
      <t>シテイ</t>
    </rPh>
    <phoneticPr fontId="1"/>
  </si>
  <si>
    <t>AR1080305</t>
  </si>
  <si>
    <t>この項目は、「請求締日設定（共通・営業債権）」が「1：締日を指定する」の場合に受け入れできます。</t>
  </si>
  <si>
    <t>AR1080306</t>
  </si>
  <si>
    <t>0：債権伝票　1：請求締め
この項目は、「請求締日設定（共通・営業債権）」が「1：締日を指定する」の場合に受け入れできます。
新規データとして空白データを受け入れた場合は、「1：請求締め」が設定されます。</t>
  </si>
  <si>
    <t>回収予定確定単位設定（共通・営業債権）</t>
    <rPh sb="4" eb="6">
      <t>カクテイ</t>
    </rPh>
    <rPh sb="6" eb="8">
      <t>タンイ</t>
    </rPh>
    <rPh sb="8" eb="10">
      <t>セッテイ</t>
    </rPh>
    <phoneticPr fontId="1"/>
  </si>
  <si>
    <t>AR1080307</t>
  </si>
  <si>
    <t>0：請求先に従う　1：予定を指定する
この項目は、「個別請求（共通・営業債権）」が「1：個別請求する」の場合に受け入れできます。</t>
    <rPh sb="6" eb="7">
      <t>シタガ</t>
    </rPh>
    <rPh sb="11" eb="13">
      <t>ヨテイ</t>
    </rPh>
    <rPh sb="14" eb="16">
      <t>シテイ</t>
    </rPh>
    <phoneticPr fontId="1"/>
  </si>
  <si>
    <t>回収予定確定単位（共通・営業債権）</t>
    <rPh sb="4" eb="6">
      <t>カクテイ</t>
    </rPh>
    <rPh sb="6" eb="8">
      <t>タンイ</t>
    </rPh>
    <phoneticPr fontId="1"/>
  </si>
  <si>
    <t>AR1080308</t>
  </si>
  <si>
    <t>0：債権伝票　1：請求締め
この項目は、「回収予定確定単位設定（共通・営業債権）」が「1：予定を指定する」の場合に受け入れできます。
新規データとして空白データを受け入れた場合は、「1：請求締め」が設定されます。</t>
  </si>
  <si>
    <t>AR1080309</t>
  </si>
  <si>
    <t>0：個別請求しない　1：個別請求する
この項目は、「債権区分ごとの請求」が「1：する」の場合に受け入れできます。</t>
  </si>
  <si>
    <t>AR1080310</t>
  </si>
  <si>
    <t>0：請求先に従う　1：締日を指定する
この項目は、「個別請求（営業外債権）」が「1：個別請求する」の場合に受け入れできます。</t>
    <rPh sb="6" eb="7">
      <t>シタガ</t>
    </rPh>
    <rPh sb="11" eb="13">
      <t>シメビ</t>
    </rPh>
    <rPh sb="14" eb="16">
      <t>シテイ</t>
    </rPh>
    <phoneticPr fontId="1"/>
  </si>
  <si>
    <t>AR1080311</t>
  </si>
  <si>
    <t>この項目は、「請求締日設定（営業外債権）」が「1：締日を指定する」の場合に受け入れできます。</t>
  </si>
  <si>
    <t>AR1080312</t>
  </si>
  <si>
    <t>0：債権伝票　1：請求締め
この項目は、「請求締日設定（営業外債権）」が「1：締日を指定する」の場合に受け入れできます。
新規データとして空白データを受け入れた場合は、「1：請求締め」が設定されます。</t>
    <rPh sb="2" eb="4">
      <t>サイケン</t>
    </rPh>
    <rPh sb="4" eb="6">
      <t>デンピョウ</t>
    </rPh>
    <rPh sb="9" eb="11">
      <t>セイキュウ</t>
    </rPh>
    <rPh sb="11" eb="12">
      <t>ジ</t>
    </rPh>
    <rPh sb="61" eb="63">
      <t>シンキ</t>
    </rPh>
    <rPh sb="69" eb="71">
      <t>クウハク</t>
    </rPh>
    <rPh sb="75" eb="76">
      <t>ウ</t>
    </rPh>
    <rPh sb="77" eb="78">
      <t>イ</t>
    </rPh>
    <rPh sb="80" eb="82">
      <t>バアイ</t>
    </rPh>
    <rPh sb="87" eb="89">
      <t>セイキュウ</t>
    </rPh>
    <rPh sb="89" eb="90">
      <t>ジ</t>
    </rPh>
    <rPh sb="93" eb="95">
      <t>セッテイ</t>
    </rPh>
    <phoneticPr fontId="0"/>
  </si>
  <si>
    <t>回収予定確定単位設定（営業外債権）</t>
    <rPh sb="4" eb="6">
      <t>カクテイ</t>
    </rPh>
    <rPh sb="6" eb="8">
      <t>タンイ</t>
    </rPh>
    <rPh sb="8" eb="10">
      <t>セッテイ</t>
    </rPh>
    <phoneticPr fontId="1"/>
  </si>
  <si>
    <t>AR1080313</t>
  </si>
  <si>
    <t>0：請求先に従う　1：予定を指定する
この項目は、「個別請求（営業外債権）」が「1：個別請求する」の場合に受け入れできます。</t>
    <rPh sb="6" eb="7">
      <t>シタガ</t>
    </rPh>
    <rPh sb="11" eb="13">
      <t>ヨテイ</t>
    </rPh>
    <rPh sb="14" eb="16">
      <t>シテイ</t>
    </rPh>
    <phoneticPr fontId="1"/>
  </si>
  <si>
    <t>回収予定確定単位（営業外債権）</t>
    <rPh sb="4" eb="6">
      <t>カクテイ</t>
    </rPh>
    <rPh sb="6" eb="8">
      <t>タンイ</t>
    </rPh>
    <phoneticPr fontId="1"/>
  </si>
  <si>
    <t>AR1080314</t>
  </si>
  <si>
    <t>0：債権伝票　1：請求締め
この項目は、「回収予定確定単位設定（営業外債権）」が「1：予定を指定する」の場合に受け入れできます。
新規データとして空白データを受け入れた場合は、「1：請求締め」が設定されます。</t>
  </si>
  <si>
    <t>回収条件（共通・営業債権）</t>
  </si>
  <si>
    <t>回収条件１</t>
  </si>
  <si>
    <t>回収条件１-分割</t>
  </si>
  <si>
    <t>AR1080402</t>
  </si>
  <si>
    <t>0：分割しない　1：割合で分割　2：金額で分割
新規データとして空白データを受け入れた場合は、「0：分割しない」が設定されます。</t>
  </si>
  <si>
    <t>回収条件１-端数処理額</t>
  </si>
  <si>
    <t>AR1080403</t>
  </si>
  <si>
    <t>９</t>
  </si>
  <si>
    <t>請求情報の通貨がJPYの場合
１／10／100／1,000／10,000／100,000／1,000,000／10,000,000／100,000,000
請求情報の通貨がJPYではない場合
0.01／0.1／1／10／100／1,000／10,000／100,000／1,000,000
この項目は、「分割」が「1：割合で分割」の場合に受け入れできます。
新規データとして空白データを受け入れた場合は、請求情報の通貨によって、以下が設定されます。
JPYの場合⇒１
JPYではない場合⇒0.01</t>
    <phoneticPr fontId="4"/>
  </si>
  <si>
    <t>回収条件１-端数処理</t>
  </si>
  <si>
    <t>AR1080404</t>
  </si>
  <si>
    <t>0：切り上げ　1：四捨五入　2：切り捨て
この項目は、「分割」が「1：割合で分割」の場合に受け入れできます。
新規データとして空白データを受け入れた場合は、「2：切り捨て」が設定されます。</t>
  </si>
  <si>
    <t>回収条件１-回収サイト１-回収方法コード</t>
  </si>
  <si>
    <t>AR1080411</t>
  </si>
  <si>
    <t>桁数は、設定（メインメニュー右上にある[設定]アイコンから[運用設定]メニューの[債権管理]ページ）によって異なります。</t>
  </si>
  <si>
    <t>回収条件１-回収サイト１-休日回収指定</t>
    <rPh sb="13" eb="15">
      <t>キュウジツ</t>
    </rPh>
    <phoneticPr fontId="1"/>
  </si>
  <si>
    <t>AR1080412</t>
  </si>
  <si>
    <t>0：休日考慮しない　1：前営業日　2：翌営業日</t>
    <rPh sb="2" eb="4">
      <t>キュウジツ</t>
    </rPh>
    <rPh sb="4" eb="6">
      <t>コウリョ</t>
    </rPh>
    <rPh sb="12" eb="13">
      <t>ゼン</t>
    </rPh>
    <rPh sb="13" eb="16">
      <t>エイギョウビ</t>
    </rPh>
    <rPh sb="19" eb="23">
      <t>ヨクエイギョウビ</t>
    </rPh>
    <phoneticPr fontId="1"/>
  </si>
  <si>
    <t>回収条件１-回収サイト１-休日パターンコード</t>
  </si>
  <si>
    <t>AR1080413</t>
  </si>
  <si>
    <t>この項目は、「休日回収指定」が「1：前営業日」または「2：翌営業日」の場合に受け入れできます。</t>
  </si>
  <si>
    <t>回収条件１-回収サイト１-回収予定日（設定）</t>
    <rPh sb="17" eb="18">
      <t>ビ</t>
    </rPh>
    <rPh sb="19" eb="21">
      <t>セッテイ</t>
    </rPh>
    <phoneticPr fontId="1"/>
  </si>
  <si>
    <t>AR1080414</t>
  </si>
  <si>
    <t>0：月日指定　1：月指定　2：日指定</t>
    <rPh sb="2" eb="4">
      <t>ツキヒ</t>
    </rPh>
    <rPh sb="4" eb="6">
      <t>シテイ</t>
    </rPh>
    <rPh sb="9" eb="10">
      <t>ツキ</t>
    </rPh>
    <rPh sb="10" eb="12">
      <t>シテイ</t>
    </rPh>
    <rPh sb="15" eb="16">
      <t>ビ</t>
    </rPh>
    <rPh sb="16" eb="18">
      <t>シテイ</t>
    </rPh>
    <phoneticPr fontId="1"/>
  </si>
  <si>
    <t>回収条件１-回収サイト１-回収予定日（月）</t>
    <rPh sb="17" eb="18">
      <t>ビ</t>
    </rPh>
    <rPh sb="19" eb="20">
      <t>ツキ</t>
    </rPh>
    <phoneticPr fontId="1"/>
  </si>
  <si>
    <t>AR1080415</t>
  </si>
  <si>
    <t>この項目は、「回収予定日（設定）」が「0：月日指定」または「1：月指定」の場合に受け入れできます。
設定する値は、「回収予定日（設定）」の設定によって異なります。
「0：月日指定」⇒0：当月　1～98：ヵ月後　99：未設定
「1：月指定」⇒１～98：ヵ月後　99：未設定</t>
  </si>
  <si>
    <t>回収条件１-回収サイト１-回収予定日（日）</t>
    <rPh sb="17" eb="18">
      <t>ビ</t>
    </rPh>
    <rPh sb="19" eb="20">
      <t>ニチ</t>
    </rPh>
    <phoneticPr fontId="1"/>
  </si>
  <si>
    <t>AR1080416</t>
  </si>
  <si>
    <t>この項目は、「回収予定日（設定）」が「0：月日指定」または「2：日指定」の場合に受け入れできます。
設定する値は、「回収予定日（設定）」の設定によって異なります。
「0：月日指定」⇒１～31：日　99：月末
「2：日指定」⇒１～998：日後　999：未設定</t>
  </si>
  <si>
    <t>回収条件１-回収サイト１-日指定の月末調整</t>
  </si>
  <si>
    <t>AR1080417</t>
  </si>
  <si>
    <t xml:space="preserve"> 0：月末調整しない 1：月末調整する
この項目は、「回収予定日（設定）」が「2：日指定」の場合に受け入れできます。</t>
  </si>
  <si>
    <t>回収条件１-回収サイト１-分割割当値</t>
    <rPh sb="13" eb="15">
      <t>ブンカツ</t>
    </rPh>
    <rPh sb="15" eb="17">
      <t>ワリアテ</t>
    </rPh>
    <rPh sb="17" eb="18">
      <t>アタイ</t>
    </rPh>
    <phoneticPr fontId="1"/>
  </si>
  <si>
    <t>AR1080418</t>
  </si>
  <si>
    <t>18</t>
    <phoneticPr fontId="4"/>
  </si>
  <si>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・請求情報の通貨がJPY以外の場合</t>
    <phoneticPr fontId="4"/>
  </si>
  <si>
    <t>回収条件１-回収サイト２-回収方法コード</t>
  </si>
  <si>
    <t>AR1080421</t>
  </si>
  <si>
    <t>設定内容は、「回収サイト１」と同様です。
「回収条件１-回収サイト１-分割割当値」が「0」の場合には受け入れできません。</t>
  </si>
  <si>
    <t>回収条件１-回収サイト２-休日回収指定</t>
    <rPh sb="13" eb="15">
      <t>キュウジツ</t>
    </rPh>
    <phoneticPr fontId="1"/>
  </si>
  <si>
    <t>AR1080422</t>
  </si>
  <si>
    <t>回収条件１-回収サイト２-休日パターンコード</t>
  </si>
  <si>
    <t>AR1080423</t>
  </si>
  <si>
    <t>回収条件１-回収サイト２-回収予定日（設定）</t>
    <rPh sb="17" eb="18">
      <t>ビ</t>
    </rPh>
    <rPh sb="19" eb="21">
      <t>セッテイ</t>
    </rPh>
    <phoneticPr fontId="1"/>
  </si>
  <si>
    <t>AR1080424</t>
  </si>
  <si>
    <t>回収条件１-回収サイト２-回収予定日（月）</t>
    <rPh sb="17" eb="18">
      <t>ビ</t>
    </rPh>
    <rPh sb="19" eb="20">
      <t>ツキ</t>
    </rPh>
    <phoneticPr fontId="1"/>
  </si>
  <si>
    <t>AR1080425</t>
  </si>
  <si>
    <t>回収条件１-回収サイト２-回収予定日（日）</t>
    <rPh sb="17" eb="18">
      <t>ビ</t>
    </rPh>
    <rPh sb="19" eb="20">
      <t>ニチ</t>
    </rPh>
    <phoneticPr fontId="1"/>
  </si>
  <si>
    <t>AR1080426</t>
  </si>
  <si>
    <t>回収条件１-回収サイト２-日指定の月末調整</t>
  </si>
  <si>
    <t>AR1080427</t>
  </si>
  <si>
    <t>回収条件１-回収サイト２-分割割当値</t>
    <rPh sb="13" eb="15">
      <t>ブンカツ</t>
    </rPh>
    <rPh sb="15" eb="17">
      <t>ワリアテ</t>
    </rPh>
    <rPh sb="17" eb="18">
      <t>アタイ</t>
    </rPh>
    <phoneticPr fontId="1"/>
  </si>
  <si>
    <t>AR1080428</t>
  </si>
  <si>
    <t>回収条件１-回収サイト３-回収方法コード</t>
  </si>
  <si>
    <t>AR1080431</t>
  </si>
  <si>
    <t>設定内容は、「回収サイト１」と同様です。
「回収条件１-回収サイト２-分割割当値」が「0」の場合には受け入れできません。</t>
  </si>
  <si>
    <t>回収条件１-回収サイト３-休日回収指定</t>
    <rPh sb="13" eb="15">
      <t>キュウジツ</t>
    </rPh>
    <phoneticPr fontId="1"/>
  </si>
  <si>
    <t>AR1080432</t>
  </si>
  <si>
    <t>回収条件１-回収サイト３-休日パターンコード</t>
  </si>
  <si>
    <t>AR1080433</t>
  </si>
  <si>
    <t>回収条件１-回収サイト３-回収予定日（設定）</t>
    <rPh sb="17" eb="18">
      <t>ビ</t>
    </rPh>
    <rPh sb="19" eb="21">
      <t>セッテイ</t>
    </rPh>
    <phoneticPr fontId="1"/>
  </si>
  <si>
    <t>AR1080434</t>
  </si>
  <si>
    <t>回収条件１-回収サイト３-回収予定日（月）</t>
    <rPh sb="17" eb="18">
      <t>ビ</t>
    </rPh>
    <rPh sb="19" eb="20">
      <t>ツキ</t>
    </rPh>
    <phoneticPr fontId="1"/>
  </si>
  <si>
    <t>AR1080435</t>
  </si>
  <si>
    <t>回収条件１-回収サイト３-回収予定日（日）</t>
    <rPh sb="17" eb="18">
      <t>ビ</t>
    </rPh>
    <rPh sb="19" eb="20">
      <t>ニチ</t>
    </rPh>
    <phoneticPr fontId="1"/>
  </si>
  <si>
    <t>AR1080436</t>
  </si>
  <si>
    <t>回収条件１-回収サイト３-日指定の月末調整</t>
  </si>
  <si>
    <t>AR1080437</t>
  </si>
  <si>
    <t>回収条件１-回収サイト３-分割割当値</t>
    <rPh sb="13" eb="15">
      <t>ブンカツ</t>
    </rPh>
    <rPh sb="15" eb="17">
      <t>ワリアテ</t>
    </rPh>
    <rPh sb="17" eb="18">
      <t>アタイ</t>
    </rPh>
    <phoneticPr fontId="1"/>
  </si>
  <si>
    <t>AR1080438</t>
  </si>
  <si>
    <t>回収条件２</t>
  </si>
  <si>
    <t>回収条件２-基準額</t>
    <rPh sb="6" eb="8">
      <t>キジュン</t>
    </rPh>
    <rPh sb="8" eb="9">
      <t>ガク</t>
    </rPh>
    <phoneticPr fontId="1"/>
  </si>
  <si>
    <t>AR1080531</t>
  </si>
  <si>
    <t>整数15桁　小数２桁
形式は、表紙の「金額・数量の形式」参照
請求情報１の通貨がJPYの場合は小数桁は受け入れできません。</t>
  </si>
  <si>
    <t>回収条件２-分割</t>
  </si>
  <si>
    <t>AR1080532</t>
  </si>
  <si>
    <t>設定内容は、「回収条件１」と同様です。
「回収条件２-基準額」が「０」の場合は受け入れできません。</t>
  </si>
  <si>
    <t>回収条件２-端数処理額</t>
  </si>
  <si>
    <t>AR1080533</t>
  </si>
  <si>
    <t>回収条件２-端数処理</t>
  </si>
  <si>
    <t>AR1080534</t>
  </si>
  <si>
    <t>回収条件２-回収サイト１-回収方法コード</t>
  </si>
  <si>
    <t>AR1080541</t>
  </si>
  <si>
    <t>回収条件２-回収サイト１-休日回収指定</t>
    <rPh sb="13" eb="15">
      <t>キュウジツ</t>
    </rPh>
    <phoneticPr fontId="1"/>
  </si>
  <si>
    <t>AR1080542</t>
  </si>
  <si>
    <t>回収条件２-回収サイト１-休日パターンコード</t>
  </si>
  <si>
    <t>AR1080543</t>
  </si>
  <si>
    <t>回収条件２-回収サイト１-回収予定日（設定）</t>
    <rPh sb="17" eb="18">
      <t>ビ</t>
    </rPh>
    <rPh sb="19" eb="21">
      <t>セッテイ</t>
    </rPh>
    <phoneticPr fontId="1"/>
  </si>
  <si>
    <t>AR1080544</t>
  </si>
  <si>
    <t>回収条件２-回収サイト１-回収予定日（月）</t>
    <rPh sb="17" eb="18">
      <t>ビ</t>
    </rPh>
    <rPh sb="19" eb="20">
      <t>ツキ</t>
    </rPh>
    <phoneticPr fontId="1"/>
  </si>
  <si>
    <t>AR1080545</t>
  </si>
  <si>
    <t>回収条件２-回収サイト１-回収予定日（日）</t>
    <rPh sb="17" eb="18">
      <t>ビ</t>
    </rPh>
    <rPh sb="19" eb="20">
      <t>ニチ</t>
    </rPh>
    <phoneticPr fontId="1"/>
  </si>
  <si>
    <t>AR1080546</t>
  </si>
  <si>
    <t>回収条件２-回収サイト１-日指定の月末調整</t>
  </si>
  <si>
    <t>AR1080547</t>
  </si>
  <si>
    <t>回収条件２-回収サイト１-分割割当値</t>
    <rPh sb="13" eb="15">
      <t>ブンカツ</t>
    </rPh>
    <rPh sb="15" eb="17">
      <t>ワリアテ</t>
    </rPh>
    <rPh sb="17" eb="18">
      <t>アタイ</t>
    </rPh>
    <phoneticPr fontId="1"/>
  </si>
  <si>
    <t>AR1080548</t>
  </si>
  <si>
    <t>回収条件２-回収サイト２-回収方法コード</t>
  </si>
  <si>
    <t>AR1080551</t>
  </si>
  <si>
    <t>回収条件２-回収サイト２-休日回収指定</t>
    <rPh sb="13" eb="15">
      <t>キュウジツ</t>
    </rPh>
    <phoneticPr fontId="1"/>
  </si>
  <si>
    <t>AR1080552</t>
  </si>
  <si>
    <t>回収条件２-回収サイト２-休日パターンコード</t>
  </si>
  <si>
    <t>AR1080553</t>
  </si>
  <si>
    <t>回収条件２-回収サイト２-回収予定日（設定）</t>
    <rPh sb="17" eb="18">
      <t>ビ</t>
    </rPh>
    <rPh sb="19" eb="21">
      <t>セッテイ</t>
    </rPh>
    <phoneticPr fontId="1"/>
  </si>
  <si>
    <t>AR1080554</t>
  </si>
  <si>
    <t>回収条件２-回収サイト２-回収予定日（月）</t>
    <rPh sb="17" eb="18">
      <t>ビ</t>
    </rPh>
    <rPh sb="19" eb="20">
      <t>ツキ</t>
    </rPh>
    <phoneticPr fontId="1"/>
  </si>
  <si>
    <t>AR1080555</t>
  </si>
  <si>
    <t>回収条件２-回収サイト２-回収予定日（日）</t>
    <rPh sb="17" eb="18">
      <t>ビ</t>
    </rPh>
    <rPh sb="19" eb="20">
      <t>ニチ</t>
    </rPh>
    <phoneticPr fontId="1"/>
  </si>
  <si>
    <t>AR1080556</t>
  </si>
  <si>
    <t>回収条件２-回収サイト２-日指定の月末調整</t>
  </si>
  <si>
    <t>AR1080557</t>
  </si>
  <si>
    <t>回収条件２-回収サイト２-分割割当値</t>
    <rPh sb="13" eb="15">
      <t>ブンカツ</t>
    </rPh>
    <rPh sb="15" eb="17">
      <t>ワリアテ</t>
    </rPh>
    <rPh sb="17" eb="18">
      <t>アタイ</t>
    </rPh>
    <phoneticPr fontId="1"/>
  </si>
  <si>
    <t>AR1080558</t>
  </si>
  <si>
    <t>回収条件２-回収サイト３-回収方法コード</t>
  </si>
  <si>
    <t>AR1080561</t>
  </si>
  <si>
    <t>回収条件２-回収サイト３-休日回収指定</t>
    <rPh sb="13" eb="15">
      <t>キュウジツ</t>
    </rPh>
    <phoneticPr fontId="1"/>
  </si>
  <si>
    <t>AR1080562</t>
  </si>
  <si>
    <t>回収条件２-回収サイト３-休日パターンコード</t>
  </si>
  <si>
    <t>AR1080563</t>
  </si>
  <si>
    <t>回収条件２-回収サイト３-回収予定日（設定）</t>
    <rPh sb="17" eb="18">
      <t>ビ</t>
    </rPh>
    <rPh sb="19" eb="21">
      <t>セッテイ</t>
    </rPh>
    <phoneticPr fontId="1"/>
  </si>
  <si>
    <t>AR1080564</t>
  </si>
  <si>
    <t>回収条件２-回収サイト３-回収予定日（月）</t>
    <rPh sb="17" eb="18">
      <t>ビ</t>
    </rPh>
    <rPh sb="19" eb="20">
      <t>ツキ</t>
    </rPh>
    <phoneticPr fontId="1"/>
  </si>
  <si>
    <t>AR1080565</t>
  </si>
  <si>
    <t>回収条件２-回収サイト３-回収予定日（日）</t>
    <rPh sb="17" eb="18">
      <t>ビ</t>
    </rPh>
    <rPh sb="19" eb="20">
      <t>ニチ</t>
    </rPh>
    <phoneticPr fontId="1"/>
  </si>
  <si>
    <t>AR1080566</t>
  </si>
  <si>
    <t>回収条件２-回収サイト３-日指定の月末調整</t>
  </si>
  <si>
    <t>AR1080567</t>
  </si>
  <si>
    <t>回収条件２-回収サイト３-分割割当値</t>
    <rPh sb="13" eb="15">
      <t>ブンカツ</t>
    </rPh>
    <rPh sb="15" eb="17">
      <t>ワリアテ</t>
    </rPh>
    <rPh sb="17" eb="18">
      <t>アタイ</t>
    </rPh>
    <phoneticPr fontId="1"/>
  </si>
  <si>
    <t>AR1080568</t>
  </si>
  <si>
    <t>回収条件３</t>
    <phoneticPr fontId="4"/>
  </si>
  <si>
    <t>回収条件３-基準額</t>
    <rPh sb="6" eb="8">
      <t>キジュン</t>
    </rPh>
    <rPh sb="8" eb="9">
      <t>ガク</t>
    </rPh>
    <phoneticPr fontId="1"/>
  </si>
  <si>
    <t>AR1080661</t>
  </si>
  <si>
    <t>回収条件３-分割</t>
  </si>
  <si>
    <t>AR1080662</t>
  </si>
  <si>
    <t>回収条件３-端数処理額</t>
  </si>
  <si>
    <t>AR1080663</t>
  </si>
  <si>
    <t>回収条件３-端数処理</t>
  </si>
  <si>
    <t>AR1080664</t>
  </si>
  <si>
    <t>回収条件３-回収サイト１-回収方法コード</t>
  </si>
  <si>
    <t>AR1080671</t>
  </si>
  <si>
    <t>回収条件３-回収サイト１-休日回収指定</t>
    <rPh sb="13" eb="15">
      <t>キュウジツ</t>
    </rPh>
    <phoneticPr fontId="1"/>
  </si>
  <si>
    <t>AR1080672</t>
  </si>
  <si>
    <t>回収条件３-回収サイト１-休日パターンコード</t>
  </si>
  <si>
    <t>AR1080673</t>
  </si>
  <si>
    <t>回収条件３-回収サイト１-回収予定日（設定）</t>
    <rPh sb="17" eb="18">
      <t>ビ</t>
    </rPh>
    <rPh sb="19" eb="21">
      <t>セッテイ</t>
    </rPh>
    <phoneticPr fontId="1"/>
  </si>
  <si>
    <t>AR1080674</t>
  </si>
  <si>
    <t>回収条件３-回収サイト１-回収予定日（月）</t>
    <rPh sb="17" eb="18">
      <t>ビ</t>
    </rPh>
    <rPh sb="19" eb="20">
      <t>ツキ</t>
    </rPh>
    <phoneticPr fontId="1"/>
  </si>
  <si>
    <t>AR1080675</t>
  </si>
  <si>
    <t>回収条件３-回収サイト１-回収予定日（日）</t>
    <rPh sb="17" eb="18">
      <t>ビ</t>
    </rPh>
    <rPh sb="19" eb="20">
      <t>ニチ</t>
    </rPh>
    <phoneticPr fontId="1"/>
  </si>
  <si>
    <t>AR1080676</t>
  </si>
  <si>
    <t>回収条件３-回収サイト１-日指定の月末調整</t>
  </si>
  <si>
    <t>AR1080677</t>
  </si>
  <si>
    <t>回収条件３-回収サイト１-分割割当値</t>
    <rPh sb="13" eb="15">
      <t>ブンカツ</t>
    </rPh>
    <rPh sb="15" eb="17">
      <t>ワリアテ</t>
    </rPh>
    <rPh sb="17" eb="18">
      <t>アタイ</t>
    </rPh>
    <phoneticPr fontId="1"/>
  </si>
  <si>
    <t>AR1080678</t>
  </si>
  <si>
    <t>回収条件３-回収サイト２-回収方法コード</t>
  </si>
  <si>
    <t>AR1080681</t>
  </si>
  <si>
    <t>回収条件３-回収サイト２-休日回収指定</t>
    <rPh sb="13" eb="15">
      <t>キュウジツ</t>
    </rPh>
    <phoneticPr fontId="1"/>
  </si>
  <si>
    <t>AR1080682</t>
  </si>
  <si>
    <t>回収条件３-回収サイト２-休日パターンコード</t>
  </si>
  <si>
    <t>AR1080683</t>
  </si>
  <si>
    <t>回収条件３-回収サイト２-回収予定日（設定）</t>
    <rPh sb="17" eb="18">
      <t>ビ</t>
    </rPh>
    <rPh sb="19" eb="21">
      <t>セッテイ</t>
    </rPh>
    <phoneticPr fontId="1"/>
  </si>
  <si>
    <t>AR1080684</t>
  </si>
  <si>
    <t>回収条件３-回収サイト２-回収予定日（月）</t>
    <rPh sb="17" eb="18">
      <t>ビ</t>
    </rPh>
    <rPh sb="19" eb="20">
      <t>ツキ</t>
    </rPh>
    <phoneticPr fontId="1"/>
  </si>
  <si>
    <t>AR1080685</t>
  </si>
  <si>
    <t>回収条件３-回収サイト２-回収予定日（日）</t>
    <rPh sb="17" eb="18">
      <t>ビ</t>
    </rPh>
    <rPh sb="19" eb="20">
      <t>ニチ</t>
    </rPh>
    <phoneticPr fontId="1"/>
  </si>
  <si>
    <t>AR1080686</t>
  </si>
  <si>
    <t>回収条件３-回収サイト２-日指定の月末調整</t>
  </si>
  <si>
    <t>AR1080687</t>
  </si>
  <si>
    <t>回収条件３-回収サイト２-分割割当値</t>
    <rPh sb="13" eb="15">
      <t>ブンカツ</t>
    </rPh>
    <rPh sb="15" eb="17">
      <t>ワリアテ</t>
    </rPh>
    <rPh sb="17" eb="18">
      <t>アタイ</t>
    </rPh>
    <phoneticPr fontId="1"/>
  </si>
  <si>
    <t>AR1080688</t>
  </si>
  <si>
    <t>回収条件３-回収サイト３-回収方法コード</t>
  </si>
  <si>
    <t>AR1080691</t>
  </si>
  <si>
    <t>回収条件３-回収サイト３-休日回収指定</t>
    <rPh sb="13" eb="15">
      <t>キュウジツ</t>
    </rPh>
    <phoneticPr fontId="1"/>
  </si>
  <si>
    <t>AR1080692</t>
  </si>
  <si>
    <t>回収条件３-回収サイト３-休日パターンコード</t>
  </si>
  <si>
    <t>AR1080693</t>
  </si>
  <si>
    <t>回収条件３-回収サイト３-回収予定日（設定）</t>
    <rPh sb="17" eb="18">
      <t>ビ</t>
    </rPh>
    <rPh sb="19" eb="21">
      <t>セッテイ</t>
    </rPh>
    <phoneticPr fontId="1"/>
  </si>
  <si>
    <t>AR1080694</t>
  </si>
  <si>
    <t>回収条件３-回収サイト３-回収予定日（月）</t>
    <rPh sb="17" eb="18">
      <t>ビ</t>
    </rPh>
    <rPh sb="19" eb="20">
      <t>ツキ</t>
    </rPh>
    <phoneticPr fontId="1"/>
  </si>
  <si>
    <t>AR1080695</t>
  </si>
  <si>
    <t>回収条件３-回収サイト３-回収予定日（日）</t>
    <rPh sb="17" eb="18">
      <t>ビ</t>
    </rPh>
    <rPh sb="19" eb="20">
      <t>ニチ</t>
    </rPh>
    <phoneticPr fontId="1"/>
  </si>
  <si>
    <t>AR1080696</t>
  </si>
  <si>
    <t>回収条件３-回収サイト３-日指定の月末調整</t>
  </si>
  <si>
    <t>AR1080697</t>
  </si>
  <si>
    <t>回収条件３-回収サイト３-分割割当値</t>
    <rPh sb="13" eb="15">
      <t>ブンカツ</t>
    </rPh>
    <rPh sb="15" eb="17">
      <t>ワリアテ</t>
    </rPh>
    <rPh sb="17" eb="18">
      <t>アタイ</t>
    </rPh>
    <phoneticPr fontId="1"/>
  </si>
  <si>
    <t>AR1080698</t>
  </si>
  <si>
    <t>回収条件（営業外債権）</t>
    <rPh sb="5" eb="7">
      <t>エイギョウ</t>
    </rPh>
    <rPh sb="7" eb="8">
      <t>ガイ</t>
    </rPh>
    <rPh sb="8" eb="10">
      <t>サイケン</t>
    </rPh>
    <phoneticPr fontId="15"/>
  </si>
  <si>
    <t>AR1080802</t>
  </si>
  <si>
    <t>設定内容は、「回収条件（共通・営業債務） - 回収条件１」と同様です。</t>
  </si>
  <si>
    <t>AR1080803</t>
  </si>
  <si>
    <t>AR1080804</t>
  </si>
  <si>
    <t>AR1080811</t>
  </si>
  <si>
    <t>AR1080812</t>
  </si>
  <si>
    <t>AR1080813</t>
  </si>
  <si>
    <t>AR1080814</t>
  </si>
  <si>
    <t>AR1080815</t>
  </si>
  <si>
    <t>AR1080816</t>
  </si>
  <si>
    <t>AR1080817</t>
  </si>
  <si>
    <t>AR1080818</t>
  </si>
  <si>
    <t>回収条件１-回収サイト１-分割割当値</t>
    <phoneticPr fontId="1"/>
  </si>
  <si>
    <t>数字</t>
    <phoneticPr fontId="0"/>
  </si>
  <si>
    <t>AR1080821</t>
  </si>
  <si>
    <t>AR1080822</t>
  </si>
  <si>
    <t>AR1080823</t>
  </si>
  <si>
    <t>AR1080824</t>
  </si>
  <si>
    <t>AR1080825</t>
  </si>
  <si>
    <t>AR1080826</t>
  </si>
  <si>
    <t>AR1080827</t>
  </si>
  <si>
    <t>AR1080828</t>
  </si>
  <si>
    <t>AR1080831</t>
  </si>
  <si>
    <t>AR1080832</t>
  </si>
  <si>
    <t>AR1080833</t>
  </si>
  <si>
    <t>AR1080834</t>
  </si>
  <si>
    <t>AR1080835</t>
  </si>
  <si>
    <t>AR1080836</t>
  </si>
  <si>
    <t>AR1080837</t>
  </si>
  <si>
    <t>AR1080838</t>
  </si>
  <si>
    <t>AR1080931</t>
  </si>
  <si>
    <t>AR1080932</t>
  </si>
  <si>
    <t>AR1080933</t>
  </si>
  <si>
    <t>AR1080934</t>
  </si>
  <si>
    <t>AR1080941</t>
  </si>
  <si>
    <t>AR1080942</t>
  </si>
  <si>
    <t>AR1080943</t>
  </si>
  <si>
    <t>AR1080944</t>
  </si>
  <si>
    <t>AR1080945</t>
  </si>
  <si>
    <t>AR1080946</t>
  </si>
  <si>
    <t>AR1080947</t>
  </si>
  <si>
    <t>AR1080948</t>
  </si>
  <si>
    <t>AR1080951</t>
  </si>
  <si>
    <t>AR1080952</t>
  </si>
  <si>
    <t>AR1080953</t>
  </si>
  <si>
    <t>AR1080954</t>
  </si>
  <si>
    <t>AR1080955</t>
  </si>
  <si>
    <t>AR1080956</t>
  </si>
  <si>
    <t>AR1080957</t>
  </si>
  <si>
    <t>AR1080958</t>
  </si>
  <si>
    <t>AR1080961</t>
  </si>
  <si>
    <t>AR1080962</t>
  </si>
  <si>
    <t>AR1080963</t>
  </si>
  <si>
    <t>AR1080964</t>
  </si>
  <si>
    <t>AR1080965</t>
  </si>
  <si>
    <t>AR1080966</t>
  </si>
  <si>
    <t>AR1080967</t>
  </si>
  <si>
    <t>AR1080968</t>
  </si>
  <si>
    <t>回収条件３</t>
  </si>
  <si>
    <t>AR1081061</t>
  </si>
  <si>
    <t>AR1081062</t>
  </si>
  <si>
    <t>AR1081063</t>
  </si>
  <si>
    <t>AR1081064</t>
  </si>
  <si>
    <t>AR1081071</t>
  </si>
  <si>
    <t>AR1081072</t>
  </si>
  <si>
    <t>AR1081073</t>
  </si>
  <si>
    <t>AR1081074</t>
  </si>
  <si>
    <t>AR1081075</t>
  </si>
  <si>
    <t>AR1081076</t>
  </si>
  <si>
    <t>AR1081077</t>
  </si>
  <si>
    <t>AR1081078</t>
  </si>
  <si>
    <t>AR1081081</t>
  </si>
  <si>
    <t>AR1081082</t>
  </si>
  <si>
    <t>AR1081083</t>
  </si>
  <si>
    <t>AR1081084</t>
  </si>
  <si>
    <t>AR1081085</t>
  </si>
  <si>
    <t>AR1081086</t>
  </si>
  <si>
    <t>AR1081087</t>
  </si>
  <si>
    <t>AR1081088</t>
  </si>
  <si>
    <t>AR1081091</t>
  </si>
  <si>
    <t>AR1081092</t>
  </si>
  <si>
    <t>AR1081093</t>
  </si>
  <si>
    <t>AR1081094</t>
  </si>
  <si>
    <t>AR1081095</t>
  </si>
  <si>
    <t>AR1081096</t>
  </si>
  <si>
    <t>AR1081097</t>
  </si>
  <si>
    <t>AR1081098</t>
  </si>
  <si>
    <t>請求情報２</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</si>
  <si>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4"/>
  </si>
  <si>
    <t>AR1081201</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</si>
  <si>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t>
    <phoneticPr fontId="4"/>
  </si>
  <si>
    <t>AR1081202</t>
  </si>
  <si>
    <t>設定内容は、「請求情報１」と同様です。
「通貨コード」が未設定の場合は受け入れできません。</t>
  </si>
  <si>
    <t>AR1081203</t>
  </si>
  <si>
    <t>請求締日設定（共通・営業債権）</t>
    <rPh sb="4" eb="6">
      <t>セッテイ</t>
    </rPh>
    <phoneticPr fontId="53"/>
  </si>
  <si>
    <t>AR1081204</t>
  </si>
  <si>
    <t>AR1081205</t>
  </si>
  <si>
    <t>AR1081206</t>
  </si>
  <si>
    <t>回収予定確定単位設定（共通・営業債権）</t>
    <rPh sb="4" eb="6">
      <t>カクテイ</t>
    </rPh>
    <rPh sb="6" eb="8">
      <t>タンイ</t>
    </rPh>
    <rPh sb="8" eb="10">
      <t>セッテイ</t>
    </rPh>
    <phoneticPr fontId="38"/>
  </si>
  <si>
    <t>AR1081207</t>
  </si>
  <si>
    <t>回収予定確定単位（共通・営業債権）</t>
    <rPh sb="4" eb="6">
      <t>カクテイ</t>
    </rPh>
    <rPh sb="6" eb="8">
      <t>タンイ</t>
    </rPh>
    <phoneticPr fontId="38"/>
  </si>
  <si>
    <t>AR1081208</t>
  </si>
  <si>
    <t>AR1081209</t>
  </si>
  <si>
    <t>請求締日設定（営業外債権）</t>
    <rPh sb="4" eb="6">
      <t>セッテイ</t>
    </rPh>
    <phoneticPr fontId="53"/>
  </si>
  <si>
    <t>AR1081210</t>
  </si>
  <si>
    <t>AR1081211</t>
  </si>
  <si>
    <t>AR1081212</t>
  </si>
  <si>
    <t>回収予定確定単位設定（営業外債権）</t>
    <rPh sb="4" eb="6">
      <t>カクテイ</t>
    </rPh>
    <rPh sb="6" eb="8">
      <t>タンイ</t>
    </rPh>
    <rPh sb="8" eb="10">
      <t>セッテイ</t>
    </rPh>
    <phoneticPr fontId="38"/>
  </si>
  <si>
    <t>AR1081213</t>
  </si>
  <si>
    <t>回収予定確定単位（営業外債権）</t>
    <rPh sb="4" eb="6">
      <t>カクテイ</t>
    </rPh>
    <rPh sb="6" eb="8">
      <t>タンイ</t>
    </rPh>
    <phoneticPr fontId="38"/>
  </si>
  <si>
    <t>AR1081214</t>
  </si>
  <si>
    <t>AR1081302</t>
  </si>
  <si>
    <t>数字</t>
    <rPh sb="0" eb="2">
      <t>スウジ</t>
    </rPh>
    <phoneticPr fontId="71"/>
  </si>
  <si>
    <t>設定内容は、「請求情報１ - 回収条件（共通・営業債務）- 回収条件１」と同様です。
「通貨コード」が未設定の場合は受け入れできません。</t>
    <rPh sb="7" eb="9">
      <t>セイキュウ</t>
    </rPh>
    <rPh sb="15" eb="17">
      <t>カイシュウ</t>
    </rPh>
    <rPh sb="30" eb="32">
      <t>カイシュウ</t>
    </rPh>
    <phoneticPr fontId="4"/>
  </si>
  <si>
    <t>AR1081303</t>
  </si>
  <si>
    <t>AR1081304</t>
  </si>
  <si>
    <t>AR1081311</t>
  </si>
  <si>
    <t>英数カナ</t>
    <rPh sb="0" eb="2">
      <t>エイスウ</t>
    </rPh>
    <phoneticPr fontId="71"/>
  </si>
  <si>
    <t>回収条件１-回収サイト１-休日回収指定</t>
    <rPh sb="13" eb="15">
      <t>キュウジツ</t>
    </rPh>
    <phoneticPr fontId="38"/>
  </si>
  <si>
    <t>AR1081312</t>
  </si>
  <si>
    <t>AR1081313</t>
  </si>
  <si>
    <t>回収条件１-回収サイト１-回収予定日（設定）</t>
    <rPh sb="17" eb="18">
      <t>ビ</t>
    </rPh>
    <rPh sb="19" eb="21">
      <t>セッテイ</t>
    </rPh>
    <phoneticPr fontId="38"/>
  </si>
  <si>
    <t>AR1081314</t>
  </si>
  <si>
    <t>回収条件１-回収サイト１-回収予定日（月）</t>
    <rPh sb="17" eb="18">
      <t>ビ</t>
    </rPh>
    <rPh sb="19" eb="20">
      <t>ツキ</t>
    </rPh>
    <phoneticPr fontId="38"/>
  </si>
  <si>
    <t>AR1081315</t>
  </si>
  <si>
    <t>回収条件１-回収サイト１-回収予定日（日）</t>
    <rPh sb="17" eb="18">
      <t>ビ</t>
    </rPh>
    <rPh sb="19" eb="20">
      <t>ニチ</t>
    </rPh>
    <phoneticPr fontId="38"/>
  </si>
  <si>
    <t>AR1081316</t>
  </si>
  <si>
    <t>AR1081317</t>
  </si>
  <si>
    <t>回収条件１-回収サイト１-分割割当値</t>
    <rPh sb="13" eb="15">
      <t>ブンカツ</t>
    </rPh>
    <rPh sb="15" eb="17">
      <t>ワリアテ</t>
    </rPh>
    <rPh sb="17" eb="18">
      <t>アタイ</t>
    </rPh>
    <phoneticPr fontId="38"/>
  </si>
  <si>
    <t>AR1081318</t>
  </si>
  <si>
    <t>AR1081321</t>
  </si>
  <si>
    <t>回収条件１-回収サイト２-休日回収指定</t>
    <rPh sb="13" eb="15">
      <t>キュウジツ</t>
    </rPh>
    <phoneticPr fontId="38"/>
  </si>
  <si>
    <t>AR1081322</t>
  </si>
  <si>
    <t>AR1081323</t>
  </si>
  <si>
    <t>回収条件１-回収サイト２-回収予定日（設定）</t>
    <rPh sb="17" eb="18">
      <t>ビ</t>
    </rPh>
    <rPh sb="19" eb="21">
      <t>セッテイ</t>
    </rPh>
    <phoneticPr fontId="38"/>
  </si>
  <si>
    <t>AR1081324</t>
  </si>
  <si>
    <t>回収条件１-回収サイト２-回収予定日（月）</t>
    <rPh sb="17" eb="18">
      <t>ビ</t>
    </rPh>
    <rPh sb="19" eb="20">
      <t>ツキ</t>
    </rPh>
    <phoneticPr fontId="38"/>
  </si>
  <si>
    <t>AR1081325</t>
  </si>
  <si>
    <t>回収条件１-回収サイト２-回収予定日（日）</t>
    <rPh sb="17" eb="18">
      <t>ビ</t>
    </rPh>
    <rPh sb="19" eb="20">
      <t>ニチ</t>
    </rPh>
    <phoneticPr fontId="38"/>
  </si>
  <si>
    <t>AR1081326</t>
  </si>
  <si>
    <t>AR1081327</t>
  </si>
  <si>
    <t>回収条件１-回収サイト２-分割割当値</t>
    <rPh sb="13" eb="15">
      <t>ブンカツ</t>
    </rPh>
    <rPh sb="15" eb="17">
      <t>ワリアテ</t>
    </rPh>
    <rPh sb="17" eb="18">
      <t>アタイ</t>
    </rPh>
    <phoneticPr fontId="38"/>
  </si>
  <si>
    <t>AR1081328</t>
  </si>
  <si>
    <t>AR1081331</t>
  </si>
  <si>
    <t>回収条件１-回収サイト３-休日回収指定</t>
    <rPh sb="13" eb="15">
      <t>キュウジツ</t>
    </rPh>
    <phoneticPr fontId="38"/>
  </si>
  <si>
    <t>AR1081332</t>
  </si>
  <si>
    <t>AR1081333</t>
  </si>
  <si>
    <t>回収条件１-回収サイト３-回収予定日（設定）</t>
    <rPh sb="17" eb="18">
      <t>ビ</t>
    </rPh>
    <rPh sb="19" eb="21">
      <t>セッテイ</t>
    </rPh>
    <phoneticPr fontId="38"/>
  </si>
  <si>
    <t>AR1081334</t>
  </si>
  <si>
    <t>回収条件１-回収サイト３-回収予定日（月）</t>
    <rPh sb="17" eb="18">
      <t>ビ</t>
    </rPh>
    <rPh sb="19" eb="20">
      <t>ツキ</t>
    </rPh>
    <phoneticPr fontId="38"/>
  </si>
  <si>
    <t>AR1081335</t>
  </si>
  <si>
    <t>回収条件１-回収サイト３-回収予定日（日）</t>
    <rPh sb="17" eb="18">
      <t>ビ</t>
    </rPh>
    <rPh sb="19" eb="20">
      <t>ニチ</t>
    </rPh>
    <phoneticPr fontId="38"/>
  </si>
  <si>
    <t>AR1081336</t>
  </si>
  <si>
    <t>AR1081337</t>
  </si>
  <si>
    <t>回収条件１-回収サイト３-分割割当値</t>
    <rPh sb="13" eb="15">
      <t>ブンカツ</t>
    </rPh>
    <rPh sb="15" eb="17">
      <t>ワリアテ</t>
    </rPh>
    <rPh sb="17" eb="18">
      <t>アタイ</t>
    </rPh>
    <phoneticPr fontId="38"/>
  </si>
  <si>
    <t>AR1081338</t>
  </si>
  <si>
    <t>回収条件２-基準額</t>
    <rPh sb="6" eb="8">
      <t>キジュン</t>
    </rPh>
    <rPh sb="8" eb="9">
      <t>ガク</t>
    </rPh>
    <phoneticPr fontId="38"/>
  </si>
  <si>
    <t>AR1081431</t>
  </si>
  <si>
    <t>設定内容は、「請求情報１ - 回収条件（共通・営業債務）- 回収条件２」と同様です。
「通貨コード」が未設定の場合は受け入れできません。</t>
    <rPh sb="7" eb="9">
      <t>セイキュウ</t>
    </rPh>
    <rPh sb="15" eb="17">
      <t>カイシュウ</t>
    </rPh>
    <rPh sb="30" eb="32">
      <t>カイシュウ</t>
    </rPh>
    <phoneticPr fontId="4"/>
  </si>
  <si>
    <t>AR1081432</t>
  </si>
  <si>
    <t>AR1081433</t>
  </si>
  <si>
    <t>AR1081434</t>
  </si>
  <si>
    <t>AR1081441</t>
  </si>
  <si>
    <t>回収条件２-回収サイト１-休日回収指定</t>
    <rPh sb="13" eb="15">
      <t>キュウジツ</t>
    </rPh>
    <phoneticPr fontId="38"/>
  </si>
  <si>
    <t>AR1081442</t>
  </si>
  <si>
    <t>AR1081443</t>
  </si>
  <si>
    <t>回収条件２-回収サイト１-回収予定日（設定）</t>
    <rPh sb="17" eb="18">
      <t>ビ</t>
    </rPh>
    <rPh sb="19" eb="21">
      <t>セッテイ</t>
    </rPh>
    <phoneticPr fontId="38"/>
  </si>
  <si>
    <t>AR1081444</t>
  </si>
  <si>
    <t>回収条件２-回収サイト１-回収予定日（月）</t>
    <rPh sb="17" eb="18">
      <t>ビ</t>
    </rPh>
    <rPh sb="19" eb="20">
      <t>ツキ</t>
    </rPh>
    <phoneticPr fontId="38"/>
  </si>
  <si>
    <t>AR1081445</t>
  </si>
  <si>
    <t>回収条件２-回収サイト１-回収予定日（日）</t>
    <rPh sb="17" eb="18">
      <t>ビ</t>
    </rPh>
    <rPh sb="19" eb="20">
      <t>ニチ</t>
    </rPh>
    <phoneticPr fontId="38"/>
  </si>
  <si>
    <t>AR1081446</t>
  </si>
  <si>
    <t>AR1081447</t>
  </si>
  <si>
    <t>回収条件２-回収サイト１-分割割当値</t>
    <rPh sb="13" eb="15">
      <t>ブンカツ</t>
    </rPh>
    <rPh sb="15" eb="17">
      <t>ワリアテ</t>
    </rPh>
    <rPh sb="17" eb="18">
      <t>アタイ</t>
    </rPh>
    <phoneticPr fontId="38"/>
  </si>
  <si>
    <t>AR1081448</t>
  </si>
  <si>
    <t>AR1081451</t>
  </si>
  <si>
    <t>回収条件２-回収サイト２-休日回収指定</t>
    <rPh sb="13" eb="15">
      <t>キュウジツ</t>
    </rPh>
    <phoneticPr fontId="38"/>
  </si>
  <si>
    <t>AR1081452</t>
  </si>
  <si>
    <t>AR1081453</t>
  </si>
  <si>
    <t>回収条件２-回収サイト２-回収予定日（設定）</t>
    <rPh sb="17" eb="18">
      <t>ビ</t>
    </rPh>
    <rPh sb="19" eb="21">
      <t>セッテイ</t>
    </rPh>
    <phoneticPr fontId="38"/>
  </si>
  <si>
    <t>AR1081454</t>
  </si>
  <si>
    <t>回収条件２-回収サイト２-回収予定日（月）</t>
    <rPh sb="17" eb="18">
      <t>ビ</t>
    </rPh>
    <rPh sb="19" eb="20">
      <t>ツキ</t>
    </rPh>
    <phoneticPr fontId="38"/>
  </si>
  <si>
    <t>AR1081455</t>
  </si>
  <si>
    <t>回収条件２-回収サイト２-回収予定日（日）</t>
    <rPh sb="17" eb="18">
      <t>ビ</t>
    </rPh>
    <rPh sb="19" eb="20">
      <t>ニチ</t>
    </rPh>
    <phoneticPr fontId="38"/>
  </si>
  <si>
    <t>AR1081456</t>
  </si>
  <si>
    <t>AR1081457</t>
  </si>
  <si>
    <t>回収条件２-回収サイト２-分割割当値</t>
    <rPh sb="13" eb="15">
      <t>ブンカツ</t>
    </rPh>
    <rPh sb="15" eb="17">
      <t>ワリアテ</t>
    </rPh>
    <rPh sb="17" eb="18">
      <t>アタイ</t>
    </rPh>
    <phoneticPr fontId="38"/>
  </si>
  <si>
    <t>AR1081458</t>
  </si>
  <si>
    <t>AR1081461</t>
  </si>
  <si>
    <t>回収条件２-回収サイト３-休日回収指定</t>
    <rPh sb="13" eb="15">
      <t>キュウジツ</t>
    </rPh>
    <phoneticPr fontId="38"/>
  </si>
  <si>
    <t>AR1081462</t>
  </si>
  <si>
    <t>AR1081463</t>
  </si>
  <si>
    <t>回収条件２-回収サイト３-回収予定日（設定）</t>
    <rPh sb="17" eb="18">
      <t>ビ</t>
    </rPh>
    <rPh sb="19" eb="21">
      <t>セッテイ</t>
    </rPh>
    <phoneticPr fontId="38"/>
  </si>
  <si>
    <t>AR1081464</t>
  </si>
  <si>
    <t>回収条件２-回収サイト３-回収予定日（月）</t>
    <rPh sb="17" eb="18">
      <t>ビ</t>
    </rPh>
    <rPh sb="19" eb="20">
      <t>ツキ</t>
    </rPh>
    <phoneticPr fontId="38"/>
  </si>
  <si>
    <t>AR1081465</t>
  </si>
  <si>
    <t>回収条件２-回収サイト３-回収予定日（日）</t>
    <rPh sb="17" eb="18">
      <t>ビ</t>
    </rPh>
    <rPh sb="19" eb="20">
      <t>ニチ</t>
    </rPh>
    <phoneticPr fontId="38"/>
  </si>
  <si>
    <t>AR1081466</t>
  </si>
  <si>
    <t>AR1081467</t>
  </si>
  <si>
    <t>回収条件２-回収サイト３-分割割当値</t>
    <rPh sb="13" eb="15">
      <t>ブンカツ</t>
    </rPh>
    <rPh sb="15" eb="17">
      <t>ワリアテ</t>
    </rPh>
    <rPh sb="17" eb="18">
      <t>アタイ</t>
    </rPh>
    <phoneticPr fontId="38"/>
  </si>
  <si>
    <t>AR1081468</t>
  </si>
  <si>
    <t>回収条件３-基準額</t>
    <rPh sb="6" eb="8">
      <t>キジュン</t>
    </rPh>
    <rPh sb="8" eb="9">
      <t>ガク</t>
    </rPh>
    <phoneticPr fontId="38"/>
  </si>
  <si>
    <t>AR1081561</t>
  </si>
  <si>
    <t>設定内容は、「請求情報１ - 回収条件（共通・営業債務）- 回収条件３」と同様です。
「通貨コード」が未設定の場合は受け入れできません。</t>
    <rPh sb="7" eb="9">
      <t>セイキュウ</t>
    </rPh>
    <rPh sb="15" eb="17">
      <t>カイシュウ</t>
    </rPh>
    <rPh sb="30" eb="32">
      <t>カイシュウ</t>
    </rPh>
    <phoneticPr fontId="4"/>
  </si>
  <si>
    <t>AR1081562</t>
  </si>
  <si>
    <t>AR1081563</t>
  </si>
  <si>
    <t>AR1081564</t>
  </si>
  <si>
    <t>AR1081571</t>
  </si>
  <si>
    <t>回収条件３-回収サイト１-休日回収指定</t>
    <rPh sb="13" eb="15">
      <t>キュウジツ</t>
    </rPh>
    <phoneticPr fontId="38"/>
  </si>
  <si>
    <t>AR1081572</t>
  </si>
  <si>
    <t>AR1081573</t>
  </si>
  <si>
    <t>回収条件３-回収サイト１-回収予定日（設定）</t>
    <rPh sb="17" eb="18">
      <t>ビ</t>
    </rPh>
    <rPh sb="19" eb="21">
      <t>セッテイ</t>
    </rPh>
    <phoneticPr fontId="38"/>
  </si>
  <si>
    <t>AR1081574</t>
  </si>
  <si>
    <t>回収条件３-回収サイト１-回収予定日（月）</t>
    <rPh sb="17" eb="18">
      <t>ビ</t>
    </rPh>
    <rPh sb="19" eb="20">
      <t>ツキ</t>
    </rPh>
    <phoneticPr fontId="38"/>
  </si>
  <si>
    <t>AR1081575</t>
  </si>
  <si>
    <t>回収条件３-回収サイト１-回収予定日（日）</t>
    <rPh sb="17" eb="18">
      <t>ビ</t>
    </rPh>
    <rPh sb="19" eb="20">
      <t>ニチ</t>
    </rPh>
    <phoneticPr fontId="38"/>
  </si>
  <si>
    <t>AR1081576</t>
  </si>
  <si>
    <t>AR1081577</t>
  </si>
  <si>
    <t>回収条件３-回収サイト１-分割割当値</t>
    <rPh sb="13" eb="15">
      <t>ブンカツ</t>
    </rPh>
    <rPh sb="15" eb="17">
      <t>ワリアテ</t>
    </rPh>
    <rPh sb="17" eb="18">
      <t>アタイ</t>
    </rPh>
    <phoneticPr fontId="38"/>
  </si>
  <si>
    <t>AR1081578</t>
  </si>
  <si>
    <t>AR1081581</t>
  </si>
  <si>
    <t>回収条件３-回収サイト２-休日回収指定</t>
    <rPh sb="13" eb="15">
      <t>キュウジツ</t>
    </rPh>
    <phoneticPr fontId="38"/>
  </si>
  <si>
    <t>AR1081582</t>
  </si>
  <si>
    <t>AR1081583</t>
  </si>
  <si>
    <t>回収条件３-回収サイト２-回収予定日（設定）</t>
    <rPh sb="17" eb="18">
      <t>ビ</t>
    </rPh>
    <rPh sb="19" eb="21">
      <t>セッテイ</t>
    </rPh>
    <phoneticPr fontId="38"/>
  </si>
  <si>
    <t>AR1081584</t>
  </si>
  <si>
    <t>回収条件３-回収サイト２-回収予定日（月）</t>
    <rPh sb="17" eb="18">
      <t>ビ</t>
    </rPh>
    <rPh sb="19" eb="20">
      <t>ツキ</t>
    </rPh>
    <phoneticPr fontId="38"/>
  </si>
  <si>
    <t>AR1081585</t>
  </si>
  <si>
    <t>回収条件３-回収サイト２-回収予定日（日）</t>
    <rPh sb="17" eb="18">
      <t>ビ</t>
    </rPh>
    <rPh sb="19" eb="20">
      <t>ニチ</t>
    </rPh>
    <phoneticPr fontId="38"/>
  </si>
  <si>
    <t>AR1081586</t>
  </si>
  <si>
    <t>AR1081587</t>
  </si>
  <si>
    <t>回収条件３-回収サイト２-分割割当値</t>
    <rPh sb="13" eb="15">
      <t>ブンカツ</t>
    </rPh>
    <rPh sb="15" eb="17">
      <t>ワリアテ</t>
    </rPh>
    <rPh sb="17" eb="18">
      <t>アタイ</t>
    </rPh>
    <phoneticPr fontId="38"/>
  </si>
  <si>
    <t>AR1081588</t>
  </si>
  <si>
    <t>AR1081591</t>
  </si>
  <si>
    <t>回収条件３-回収サイト３-休日回収指定</t>
    <rPh sb="13" eb="15">
      <t>キュウジツ</t>
    </rPh>
    <phoneticPr fontId="38"/>
  </si>
  <si>
    <t>AR1081592</t>
  </si>
  <si>
    <t>AR1081593</t>
  </si>
  <si>
    <t>回収条件３-回収サイト３-回収予定日（設定）</t>
    <rPh sb="17" eb="18">
      <t>ビ</t>
    </rPh>
    <rPh sb="19" eb="21">
      <t>セッテイ</t>
    </rPh>
    <phoneticPr fontId="38"/>
  </si>
  <si>
    <t>AR1081594</t>
  </si>
  <si>
    <t>回収条件３-回収サイト３-回収予定日（月）</t>
    <rPh sb="17" eb="18">
      <t>ビ</t>
    </rPh>
    <rPh sb="19" eb="20">
      <t>ツキ</t>
    </rPh>
    <phoneticPr fontId="38"/>
  </si>
  <si>
    <t>AR1081595</t>
  </si>
  <si>
    <t>回収条件３-回収サイト３-回収予定日（日）</t>
    <rPh sb="17" eb="18">
      <t>ビ</t>
    </rPh>
    <rPh sb="19" eb="20">
      <t>ニチ</t>
    </rPh>
    <phoneticPr fontId="38"/>
  </si>
  <si>
    <t>AR1081596</t>
  </si>
  <si>
    <t>AR1081597</t>
  </si>
  <si>
    <t>回収条件３-回収サイト３-分割割当値</t>
    <rPh sb="13" eb="15">
      <t>ブンカツ</t>
    </rPh>
    <rPh sb="15" eb="17">
      <t>ワリアテ</t>
    </rPh>
    <rPh sb="17" eb="18">
      <t>アタイ</t>
    </rPh>
    <phoneticPr fontId="38"/>
  </si>
  <si>
    <t>AR1081598</t>
  </si>
  <si>
    <t>AR1081702</t>
  </si>
  <si>
    <t>AR1081703</t>
  </si>
  <si>
    <t>AR1081704</t>
  </si>
  <si>
    <t>AR1081711</t>
  </si>
  <si>
    <t>AR1081712</t>
  </si>
  <si>
    <t>AR1081713</t>
  </si>
  <si>
    <t>AR1081714</t>
  </si>
  <si>
    <t>AR1081715</t>
  </si>
  <si>
    <t>AR1081716</t>
  </si>
  <si>
    <t>AR1081717</t>
  </si>
  <si>
    <t>AR1081718</t>
  </si>
  <si>
    <t>AR1081721</t>
  </si>
  <si>
    <t>AR1081722</t>
  </si>
  <si>
    <t>AR1081723</t>
  </si>
  <si>
    <t>AR1081724</t>
  </si>
  <si>
    <t>AR1081725</t>
  </si>
  <si>
    <t>AR1081726</t>
  </si>
  <si>
    <t>AR1081727</t>
  </si>
  <si>
    <t>AR1081728</t>
  </si>
  <si>
    <t>AR1081731</t>
  </si>
  <si>
    <t>AR1081732</t>
  </si>
  <si>
    <t>AR1081733</t>
  </si>
  <si>
    <t>AR1081734</t>
  </si>
  <si>
    <t>AR1081735</t>
  </si>
  <si>
    <t>AR1081736</t>
  </si>
  <si>
    <t>AR1081737</t>
  </si>
  <si>
    <t>AR1081738</t>
  </si>
  <si>
    <t>AR1081831</t>
  </si>
  <si>
    <t>AR1081832</t>
  </si>
  <si>
    <t>AR1081833</t>
  </si>
  <si>
    <t>AR1081834</t>
  </si>
  <si>
    <t>AR1081841</t>
  </si>
  <si>
    <t>AR1081842</t>
  </si>
  <si>
    <t>AR1081843</t>
  </si>
  <si>
    <t>AR1081844</t>
  </si>
  <si>
    <t>AR1081845</t>
  </si>
  <si>
    <t>AR1081846</t>
  </si>
  <si>
    <t>AR1081847</t>
  </si>
  <si>
    <t>AR1081848</t>
  </si>
  <si>
    <t>AR1081851</t>
  </si>
  <si>
    <t>AR1081852</t>
  </si>
  <si>
    <t>AR1081853</t>
  </si>
  <si>
    <t>AR1081854</t>
  </si>
  <si>
    <t>AR1081855</t>
  </si>
  <si>
    <t>AR1081856</t>
  </si>
  <si>
    <t>AR1081857</t>
  </si>
  <si>
    <t>AR1081858</t>
  </si>
  <si>
    <t>AR1081861</t>
  </si>
  <si>
    <t>AR1081862</t>
  </si>
  <si>
    <t>AR1081863</t>
  </si>
  <si>
    <t>AR1081864</t>
  </si>
  <si>
    <t>AR1081865</t>
  </si>
  <si>
    <t>AR1081866</t>
  </si>
  <si>
    <t>AR1081867</t>
  </si>
  <si>
    <t>AR1081868</t>
  </si>
  <si>
    <t>AR1081961</t>
  </si>
  <si>
    <t>AR1081962</t>
  </si>
  <si>
    <t>AR1081963</t>
  </si>
  <si>
    <t>AR1081964</t>
  </si>
  <si>
    <t>AR1081971</t>
  </si>
  <si>
    <t>AR1081972</t>
  </si>
  <si>
    <t>AR1081973</t>
  </si>
  <si>
    <t>AR1081974</t>
  </si>
  <si>
    <t>AR1081975</t>
  </si>
  <si>
    <t>AR1081976</t>
  </si>
  <si>
    <t>AR1081977</t>
  </si>
  <si>
    <t>AR1081978</t>
  </si>
  <si>
    <t>AR1081981</t>
  </si>
  <si>
    <t>AR1081982</t>
  </si>
  <si>
    <t>AR1081983</t>
  </si>
  <si>
    <t>AR1081984</t>
  </si>
  <si>
    <t>AR1081985</t>
  </si>
  <si>
    <t>AR1081986</t>
  </si>
  <si>
    <t>AR1081987</t>
  </si>
  <si>
    <t>AR1081988</t>
  </si>
  <si>
    <t>AR1081991</t>
  </si>
  <si>
    <t>AR1081992</t>
  </si>
  <si>
    <t>AR1081993</t>
  </si>
  <si>
    <t>AR1081994</t>
  </si>
  <si>
    <t>AR1081995</t>
  </si>
  <si>
    <t>AR1081996</t>
  </si>
  <si>
    <t>AR1081997</t>
  </si>
  <si>
    <t>AR1081998</t>
  </si>
  <si>
    <t>請求情報3</t>
    <rPh sb="0" eb="2">
      <t>セイキュウ</t>
    </rPh>
    <rPh sb="2" eb="4">
      <t>ジョウホウ</t>
    </rPh>
    <phoneticPr fontId="15"/>
  </si>
  <si>
    <t>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t>
    <phoneticPr fontId="15"/>
  </si>
  <si>
    <t>AR1082101</t>
  </si>
  <si>
    <t>大文字英字</t>
    <rPh sb="0" eb="3">
      <t>オオモジ</t>
    </rPh>
    <rPh sb="3" eb="5">
      <t>エイジ</t>
    </rPh>
    <phoneticPr fontId="1"/>
  </si>
  <si>
    <t>設定内容は、「請求情報２」と同様です。</t>
    <phoneticPr fontId="4"/>
  </si>
  <si>
    <t>AR1082102</t>
  </si>
  <si>
    <t>AR1082103</t>
  </si>
  <si>
    <t>請求締日設定（共通・営業債権）</t>
    <rPh sb="4" eb="6">
      <t>セッテイ</t>
    </rPh>
    <phoneticPr fontId="1"/>
  </si>
  <si>
    <t>AR1082104</t>
  </si>
  <si>
    <t>AR1082105</t>
  </si>
  <si>
    <t>AR1082106</t>
  </si>
  <si>
    <t>AR1082107</t>
  </si>
  <si>
    <t>AR1082108</t>
  </si>
  <si>
    <t>AR1082109</t>
  </si>
  <si>
    <t>請求締日設定（営業外債権）</t>
    <rPh sb="4" eb="6">
      <t>セッテイ</t>
    </rPh>
    <phoneticPr fontId="1"/>
  </si>
  <si>
    <t>AR1082110</t>
  </si>
  <si>
    <t>AR1082111</t>
  </si>
  <si>
    <t>AR1082112</t>
  </si>
  <si>
    <t>AR1082113</t>
  </si>
  <si>
    <t>AR1082114</t>
  </si>
  <si>
    <t>AR1082202</t>
  </si>
  <si>
    <t>設定内容は、「請求情報２ - 回収条件（共通・営業債務）- 回収条件１」と同様です。</t>
    <rPh sb="7" eb="9">
      <t>セイキュウ</t>
    </rPh>
    <rPh sb="15" eb="17">
      <t>カイシュウ</t>
    </rPh>
    <rPh sb="30" eb="32">
      <t>カイシュウ</t>
    </rPh>
    <phoneticPr fontId="4"/>
  </si>
  <si>
    <t>AR1082203</t>
  </si>
  <si>
    <t>AR1082204</t>
  </si>
  <si>
    <t>AR1082211</t>
  </si>
  <si>
    <t>AR1082212</t>
  </si>
  <si>
    <t>AR1082213</t>
  </si>
  <si>
    <t>AR1082214</t>
  </si>
  <si>
    <t>AR1082215</t>
  </si>
  <si>
    <t>AR1082216</t>
  </si>
  <si>
    <t>AR1082217</t>
  </si>
  <si>
    <t>AR1082218</t>
  </si>
  <si>
    <t>AR1082221</t>
  </si>
  <si>
    <t>AR1082222</t>
  </si>
  <si>
    <t>AR1082223</t>
  </si>
  <si>
    <t>AR1082224</t>
  </si>
  <si>
    <t>AR1082225</t>
  </si>
  <si>
    <t>AR1082226</t>
  </si>
  <si>
    <t>AR1082227</t>
  </si>
  <si>
    <t>AR1082228</t>
  </si>
  <si>
    <t>AR1082231</t>
  </si>
  <si>
    <t>AR1082232</t>
  </si>
  <si>
    <t>AR1082233</t>
  </si>
  <si>
    <t>AR1082234</t>
  </si>
  <si>
    <t>AR1082235</t>
  </si>
  <si>
    <t>AR1082236</t>
  </si>
  <si>
    <t>AR1082237</t>
  </si>
  <si>
    <t>AR1082238</t>
  </si>
  <si>
    <t>AR1082331</t>
  </si>
  <si>
    <t>設定内容は、「請求情報２ - 回収条件（共通・営業債務）- 回収条件２」と同様です。</t>
    <rPh sb="7" eb="9">
      <t>セイキュウ</t>
    </rPh>
    <rPh sb="15" eb="17">
      <t>カイシュウ</t>
    </rPh>
    <rPh sb="30" eb="32">
      <t>カイシュウ</t>
    </rPh>
    <phoneticPr fontId="4"/>
  </si>
  <si>
    <t>AR1082332</t>
  </si>
  <si>
    <t>AR1082333</t>
  </si>
  <si>
    <t>AR1082334</t>
  </si>
  <si>
    <t>AR1082341</t>
  </si>
  <si>
    <t>AR1082342</t>
  </si>
  <si>
    <t>AR1082343</t>
  </si>
  <si>
    <t>AR1082344</t>
  </si>
  <si>
    <t>AR1082345</t>
  </si>
  <si>
    <t>AR1082346</t>
  </si>
  <si>
    <t>AR1082347</t>
  </si>
  <si>
    <t>AR1082348</t>
  </si>
  <si>
    <t>AR1082351</t>
  </si>
  <si>
    <t>AR1082352</t>
  </si>
  <si>
    <t>AR1082353</t>
  </si>
  <si>
    <t>AR1082354</t>
  </si>
  <si>
    <t>AR1082355</t>
  </si>
  <si>
    <t>AR1082356</t>
  </si>
  <si>
    <t>AR1082357</t>
  </si>
  <si>
    <t>AR1082358</t>
  </si>
  <si>
    <t>AR1082361</t>
  </si>
  <si>
    <t>AR1082362</t>
  </si>
  <si>
    <t>AR1082363</t>
  </si>
  <si>
    <t>AR1082364</t>
  </si>
  <si>
    <t>AR1082365</t>
  </si>
  <si>
    <t>AR1082366</t>
  </si>
  <si>
    <t>AR1082367</t>
  </si>
  <si>
    <t>AR1082368</t>
  </si>
  <si>
    <t>AR1082461</t>
    <phoneticPr fontId="4"/>
  </si>
  <si>
    <t>設定内容は、「請求情報２ - 回収条件（共通・営業債務）- 回収条件３」と同様です。</t>
    <rPh sb="7" eb="9">
      <t>セイキュウ</t>
    </rPh>
    <rPh sb="15" eb="17">
      <t>カイシュウ</t>
    </rPh>
    <rPh sb="30" eb="32">
      <t>カイシュウ</t>
    </rPh>
    <phoneticPr fontId="4"/>
  </si>
  <si>
    <t>AR1082462</t>
  </si>
  <si>
    <t>AR1082463</t>
  </si>
  <si>
    <t>AR1082464</t>
  </si>
  <si>
    <t>AR1082471</t>
  </si>
  <si>
    <t>AR1082472</t>
  </si>
  <si>
    <t>AR1082473</t>
  </si>
  <si>
    <t>AR1082474</t>
  </si>
  <si>
    <t>AR1082475</t>
  </si>
  <si>
    <t>AR1082476</t>
  </si>
  <si>
    <t>AR1082477</t>
  </si>
  <si>
    <t>AR1082478</t>
  </si>
  <si>
    <t>AR1082481</t>
  </si>
  <si>
    <t>AR1082482</t>
  </si>
  <si>
    <t>AR1082483</t>
  </si>
  <si>
    <t>AR1082484</t>
  </si>
  <si>
    <t>AR1082485</t>
  </si>
  <si>
    <t>AR1082486</t>
  </si>
  <si>
    <t>AR1082487</t>
  </si>
  <si>
    <t>AR1082488</t>
  </si>
  <si>
    <t>AR1082491</t>
  </si>
  <si>
    <t>AR1082492</t>
  </si>
  <si>
    <t>AR1082493</t>
  </si>
  <si>
    <t>AR1082494</t>
  </si>
  <si>
    <t>AR1082495</t>
  </si>
  <si>
    <t>AR1082496</t>
  </si>
  <si>
    <t>AR1082497</t>
  </si>
  <si>
    <t>AR1082498</t>
  </si>
  <si>
    <t>回収条件１-分割</t>
    <phoneticPr fontId="4"/>
  </si>
  <si>
    <t>AR1082602</t>
  </si>
  <si>
    <t>AR1082603</t>
  </si>
  <si>
    <t>AR1082604</t>
  </si>
  <si>
    <t>AR1082611</t>
  </si>
  <si>
    <t>AR1082612</t>
  </si>
  <si>
    <t>AR1082613</t>
  </si>
  <si>
    <t>AR1082614</t>
  </si>
  <si>
    <t>AR1082615</t>
  </si>
  <si>
    <t>AR1082616</t>
  </si>
  <si>
    <t>AR1082617</t>
  </si>
  <si>
    <t>AR1082618</t>
  </si>
  <si>
    <t>AR1082621</t>
  </si>
  <si>
    <t>AR1082622</t>
  </si>
  <si>
    <t>AR1082623</t>
  </si>
  <si>
    <t>AR1082624</t>
  </si>
  <si>
    <t>AR1082625</t>
  </si>
  <si>
    <t>AR1082626</t>
  </si>
  <si>
    <t>AR1082627</t>
  </si>
  <si>
    <t>AR1082628</t>
  </si>
  <si>
    <t>AR1082631</t>
  </si>
  <si>
    <t>AR1082632</t>
  </si>
  <si>
    <t>AR1082633</t>
  </si>
  <si>
    <t>AR1082634</t>
  </si>
  <si>
    <t>AR1082635</t>
  </si>
  <si>
    <t>AR1082636</t>
  </si>
  <si>
    <t>AR1082637</t>
  </si>
  <si>
    <t>AR1082638</t>
  </si>
  <si>
    <t>AR1082731</t>
  </si>
  <si>
    <t>設定内容は、「請求情報2 - 回収条件（共通・営業債務）- 回収条件２」と同様です。
「通貨コード」が未設定の場合は受け入れできません。</t>
    <rPh sb="7" eb="9">
      <t>セイキュウ</t>
    </rPh>
    <rPh sb="15" eb="17">
      <t>カイシュウ</t>
    </rPh>
    <rPh sb="30" eb="32">
      <t>カイシュウ</t>
    </rPh>
    <phoneticPr fontId="4"/>
  </si>
  <si>
    <t>AR1082732</t>
  </si>
  <si>
    <t>AR1082733</t>
  </si>
  <si>
    <t>AR1082734</t>
  </si>
  <si>
    <t>AR1082741</t>
  </si>
  <si>
    <t>AR1082742</t>
  </si>
  <si>
    <t>AR1082743</t>
  </si>
  <si>
    <t>AR1082744</t>
  </si>
  <si>
    <t>AR1082745</t>
  </si>
  <si>
    <t>AR1082746</t>
  </si>
  <si>
    <t>AR1082747</t>
  </si>
  <si>
    <t>AR1082748</t>
  </si>
  <si>
    <t>AR1082751</t>
  </si>
  <si>
    <t>AR1082752</t>
  </si>
  <si>
    <t>AR1082753</t>
  </si>
  <si>
    <t>AR1082754</t>
  </si>
  <si>
    <t>AR1082755</t>
  </si>
  <si>
    <t>AR1082756</t>
  </si>
  <si>
    <t>AR1082757</t>
  </si>
  <si>
    <t>AR1082758</t>
  </si>
  <si>
    <t>AR1082761</t>
  </si>
  <si>
    <t>AR1082762</t>
  </si>
  <si>
    <t>AR1082763</t>
  </si>
  <si>
    <t>AR1082764</t>
  </si>
  <si>
    <t>AR1082765</t>
  </si>
  <si>
    <t>AR1082766</t>
  </si>
  <si>
    <t>AR1082767</t>
  </si>
  <si>
    <t>AR1082768</t>
  </si>
  <si>
    <t>AR1082861</t>
  </si>
  <si>
    <t>AR1082862</t>
  </si>
  <si>
    <t>AR1082863</t>
  </si>
  <si>
    <t>AR1082864</t>
  </si>
  <si>
    <t>AR1082871</t>
  </si>
  <si>
    <t>AR1082872</t>
  </si>
  <si>
    <t>AR1082873</t>
  </si>
  <si>
    <t>AR1082874</t>
  </si>
  <si>
    <t>AR1082875</t>
  </si>
  <si>
    <t>AR1082876</t>
  </si>
  <si>
    <t>AR1082877</t>
  </si>
  <si>
    <t>AR1082878</t>
  </si>
  <si>
    <t>AR1082881</t>
  </si>
  <si>
    <t>AR1082882</t>
  </si>
  <si>
    <t>AR1082883</t>
  </si>
  <si>
    <t>AR1082884</t>
  </si>
  <si>
    <t>AR1082885</t>
  </si>
  <si>
    <t>AR1082886</t>
  </si>
  <si>
    <t>AR1082887</t>
  </si>
  <si>
    <t>AR1082888</t>
  </si>
  <si>
    <t>AR1082891</t>
  </si>
  <si>
    <t>AR1082892</t>
  </si>
  <si>
    <t>AR1082893</t>
  </si>
  <si>
    <t>AR1082894</t>
  </si>
  <si>
    <t>AR1082895</t>
  </si>
  <si>
    <t>AR1082896</t>
  </si>
  <si>
    <t>AR1082897</t>
  </si>
  <si>
    <t>AR1082898</t>
  </si>
  <si>
    <t>請求情報4</t>
    <rPh sb="0" eb="2">
      <t>セイキュウ</t>
    </rPh>
    <rPh sb="2" eb="4">
      <t>ジョウホウ</t>
    </rPh>
    <phoneticPr fontId="15"/>
  </si>
  <si>
    <t>AR1083001</t>
  </si>
  <si>
    <t>AR1083002</t>
  </si>
  <si>
    <t>AR1083003</t>
  </si>
  <si>
    <t>AR1083004</t>
  </si>
  <si>
    <t>AR1083005</t>
  </si>
  <si>
    <t>AR1083006</t>
  </si>
  <si>
    <t>AR1083007</t>
  </si>
  <si>
    <t>AR1083008</t>
  </si>
  <si>
    <t>AR1083009</t>
  </si>
  <si>
    <t>AR1083010</t>
  </si>
  <si>
    <t>AR1083011</t>
  </si>
  <si>
    <t>AR1083012</t>
  </si>
  <si>
    <t>AR1083013</t>
  </si>
  <si>
    <t>AR1083014</t>
  </si>
  <si>
    <t>AR1083102</t>
  </si>
  <si>
    <t>AR1083103</t>
  </si>
  <si>
    <t>AR1083104</t>
  </si>
  <si>
    <t>AR1083111</t>
  </si>
  <si>
    <t>AR1083112</t>
  </si>
  <si>
    <t>AR1083113</t>
  </si>
  <si>
    <t>AR1083114</t>
  </si>
  <si>
    <t>AR1083115</t>
  </si>
  <si>
    <t>AR1083116</t>
  </si>
  <si>
    <t>AR1083117</t>
  </si>
  <si>
    <t>AR1083118</t>
  </si>
  <si>
    <t>AR1083121</t>
  </si>
  <si>
    <t>AR1083122</t>
  </si>
  <si>
    <t>AR1083123</t>
  </si>
  <si>
    <t>AR1083124</t>
  </si>
  <si>
    <t>AR1083125</t>
  </si>
  <si>
    <t>AR1083126</t>
  </si>
  <si>
    <t>AR1083127</t>
  </si>
  <si>
    <t>AR1083128</t>
  </si>
  <si>
    <t>AR1083131</t>
  </si>
  <si>
    <t>AR1083132</t>
  </si>
  <si>
    <t>AR1083133</t>
  </si>
  <si>
    <t>AR1083134</t>
  </si>
  <si>
    <t>AR1083135</t>
  </si>
  <si>
    <t>AR1083136</t>
  </si>
  <si>
    <t>AR1083137</t>
  </si>
  <si>
    <t>AR1083138</t>
  </si>
  <si>
    <t>AR1083231</t>
  </si>
  <si>
    <t>AR1083232</t>
  </si>
  <si>
    <t>AR1083233</t>
  </si>
  <si>
    <t>AR1083234</t>
  </si>
  <si>
    <t>AR1083241</t>
  </si>
  <si>
    <t>AR1083242</t>
  </si>
  <si>
    <t>AR1083243</t>
  </si>
  <si>
    <t>AR1083244</t>
  </si>
  <si>
    <t>AR1083245</t>
  </si>
  <si>
    <t>AR1083246</t>
  </si>
  <si>
    <t>AR1083247</t>
  </si>
  <si>
    <t>AR1083248</t>
  </si>
  <si>
    <t>AR1083251</t>
  </si>
  <si>
    <t>AR1083252</t>
  </si>
  <si>
    <t>AR1083253</t>
  </si>
  <si>
    <t>AR1083254</t>
  </si>
  <si>
    <t>AR1083255</t>
  </si>
  <si>
    <t>AR1083256</t>
  </si>
  <si>
    <t>AR1083257</t>
  </si>
  <si>
    <t>AR1083258</t>
  </si>
  <si>
    <t>AR1083261</t>
  </si>
  <si>
    <t>AR1083262</t>
  </si>
  <si>
    <t>AR1083263</t>
  </si>
  <si>
    <t>AR1083264</t>
  </si>
  <si>
    <t>AR1083265</t>
  </si>
  <si>
    <t>AR1083266</t>
  </si>
  <si>
    <t>AR1083267</t>
  </si>
  <si>
    <t>AR1083268</t>
  </si>
  <si>
    <t>AR1083361</t>
  </si>
  <si>
    <t>AR1083362</t>
  </si>
  <si>
    <t>AR1083363</t>
  </si>
  <si>
    <t>AR1083364</t>
  </si>
  <si>
    <t>AR1083371</t>
  </si>
  <si>
    <t>AR1083372</t>
  </si>
  <si>
    <t>AR1083373</t>
  </si>
  <si>
    <t>AR1083374</t>
  </si>
  <si>
    <t>AR1083375</t>
  </si>
  <si>
    <t>AR1083376</t>
  </si>
  <si>
    <t>AR1083377</t>
  </si>
  <si>
    <t>AR1083378</t>
  </si>
  <si>
    <t>AR1083381</t>
  </si>
  <si>
    <t>AR1083382</t>
  </si>
  <si>
    <t>AR1083383</t>
  </si>
  <si>
    <t>AR1083384</t>
  </si>
  <si>
    <t>AR1083385</t>
  </si>
  <si>
    <t>AR1083386</t>
  </si>
  <si>
    <t>AR1083387</t>
  </si>
  <si>
    <t>AR1083388</t>
  </si>
  <si>
    <t>AR1083391</t>
  </si>
  <si>
    <t>AR1083392</t>
  </si>
  <si>
    <t>AR1083393</t>
  </si>
  <si>
    <t>AR1083394</t>
  </si>
  <si>
    <t>AR1083395</t>
  </si>
  <si>
    <t>AR1083396</t>
  </si>
  <si>
    <t>AR1083397</t>
  </si>
  <si>
    <t>AR1083398</t>
  </si>
  <si>
    <t>AR1083502</t>
  </si>
  <si>
    <t>AR1083503</t>
  </si>
  <si>
    <t>AR1083504</t>
  </si>
  <si>
    <t>AR1083511</t>
  </si>
  <si>
    <t>AR1083512</t>
  </si>
  <si>
    <t>AR1083513</t>
  </si>
  <si>
    <t>AR1083514</t>
  </si>
  <si>
    <t>AR1083515</t>
  </si>
  <si>
    <t>AR1083516</t>
  </si>
  <si>
    <t>AR1083517</t>
  </si>
  <si>
    <t>AR1083518</t>
  </si>
  <si>
    <t>AR1083521</t>
  </si>
  <si>
    <t>AR1083522</t>
  </si>
  <si>
    <t>AR1083523</t>
  </si>
  <si>
    <t>AR1083524</t>
  </si>
  <si>
    <t>AR1083525</t>
  </si>
  <si>
    <t>AR1083526</t>
  </si>
  <si>
    <t>AR1083527</t>
  </si>
  <si>
    <t>AR1083528</t>
  </si>
  <si>
    <t>AR1083531</t>
  </si>
  <si>
    <t>AR1083532</t>
  </si>
  <si>
    <t>AR1083533</t>
  </si>
  <si>
    <t>AR1083534</t>
  </si>
  <si>
    <t>AR1083535</t>
  </si>
  <si>
    <t>AR1083536</t>
  </si>
  <si>
    <t>AR1083537</t>
  </si>
  <si>
    <t>AR1083538</t>
  </si>
  <si>
    <t>AR1083631</t>
  </si>
  <si>
    <t>AR1083632</t>
  </si>
  <si>
    <t>AR1083633</t>
  </si>
  <si>
    <t>AR1083634</t>
  </si>
  <si>
    <t>AR1083641</t>
  </si>
  <si>
    <t>AR1083642</t>
  </si>
  <si>
    <t>AR1083643</t>
  </si>
  <si>
    <t>AR1083644</t>
  </si>
  <si>
    <t>AR1083645</t>
  </si>
  <si>
    <t>AR1083646</t>
  </si>
  <si>
    <t>AR1083647</t>
  </si>
  <si>
    <t>AR1083648</t>
  </si>
  <si>
    <t>AR1083651</t>
  </si>
  <si>
    <t>AR1083652</t>
  </si>
  <si>
    <t>AR1083653</t>
  </si>
  <si>
    <t>AR1083654</t>
  </si>
  <si>
    <t>AR1083655</t>
  </si>
  <si>
    <t>AR1083656</t>
  </si>
  <si>
    <t>AR1083657</t>
  </si>
  <si>
    <t>AR1083658</t>
  </si>
  <si>
    <t>AR1083661</t>
  </si>
  <si>
    <t>AR1083662</t>
  </si>
  <si>
    <t>AR1083663</t>
  </si>
  <si>
    <t>AR1083664</t>
  </si>
  <si>
    <t>AR1083665</t>
  </si>
  <si>
    <t>AR1083666</t>
  </si>
  <si>
    <t>AR1083667</t>
  </si>
  <si>
    <t>AR1083668</t>
  </si>
  <si>
    <t>AR1083761</t>
  </si>
  <si>
    <t>AR1083762</t>
  </si>
  <si>
    <t>AR1083763</t>
  </si>
  <si>
    <t>AR1083764</t>
  </si>
  <si>
    <t>AR1083771</t>
  </si>
  <si>
    <t>AR1083772</t>
  </si>
  <si>
    <t>AR1083773</t>
  </si>
  <si>
    <t>AR1083774</t>
  </si>
  <si>
    <t>AR1083775</t>
  </si>
  <si>
    <t>AR1083776</t>
  </si>
  <si>
    <t>AR1083777</t>
  </si>
  <si>
    <t>AR1083778</t>
  </si>
  <si>
    <t>AR1083781</t>
  </si>
  <si>
    <t>AR1083782</t>
  </si>
  <si>
    <t>AR1083783</t>
  </si>
  <si>
    <t>AR1083784</t>
  </si>
  <si>
    <t>AR1083785</t>
  </si>
  <si>
    <t>AR1083786</t>
  </si>
  <si>
    <t>AR1083787</t>
  </si>
  <si>
    <t>AR1083788</t>
  </si>
  <si>
    <t>AR1083791</t>
  </si>
  <si>
    <t>AR1083792</t>
  </si>
  <si>
    <t>AR1083793</t>
  </si>
  <si>
    <t>AR1083794</t>
  </si>
  <si>
    <t>AR1083795</t>
  </si>
  <si>
    <t>AR1083796</t>
  </si>
  <si>
    <t>AR1083797</t>
  </si>
  <si>
    <t>AR1083798</t>
  </si>
  <si>
    <t>請求情報5</t>
    <rPh sb="0" eb="2">
      <t>セイキュウ</t>
    </rPh>
    <rPh sb="2" eb="4">
      <t>ジョウホウ</t>
    </rPh>
    <phoneticPr fontId="15"/>
  </si>
  <si>
    <t>AR1083901</t>
  </si>
  <si>
    <t>AR1083902</t>
  </si>
  <si>
    <t>AR1083903</t>
  </si>
  <si>
    <t>AR1083904</t>
  </si>
  <si>
    <t>AR1083905</t>
  </si>
  <si>
    <t>AR1083906</t>
  </si>
  <si>
    <t>AR1083907</t>
  </si>
  <si>
    <t>AR1083908</t>
  </si>
  <si>
    <t>AR1083909</t>
  </si>
  <si>
    <t>AR1083910</t>
  </si>
  <si>
    <t>AR1083911</t>
  </si>
  <si>
    <t>AR1083912</t>
  </si>
  <si>
    <t>AR1083913</t>
  </si>
  <si>
    <t>AR1083914</t>
  </si>
  <si>
    <t>AR1084002</t>
  </si>
  <si>
    <t>AR1084003</t>
  </si>
  <si>
    <t>AR1084004</t>
  </si>
  <si>
    <t>AR1084011</t>
  </si>
  <si>
    <t>AR1084012</t>
  </si>
  <si>
    <t>AR1084013</t>
  </si>
  <si>
    <t>AR1084014</t>
  </si>
  <si>
    <t>AR1084015</t>
  </si>
  <si>
    <t>AR1084016</t>
  </si>
  <si>
    <t>AR1084017</t>
  </si>
  <si>
    <t>AR1084018</t>
  </si>
  <si>
    <t>AR1084021</t>
  </si>
  <si>
    <t>AR1084022</t>
  </si>
  <si>
    <t>AR1084023</t>
  </si>
  <si>
    <t>AR1084024</t>
  </si>
  <si>
    <t>AR1084025</t>
  </si>
  <si>
    <t>AR1084026</t>
  </si>
  <si>
    <t>AR1084027</t>
  </si>
  <si>
    <t>AR1084028</t>
  </si>
  <si>
    <t>AR1084031</t>
  </si>
  <si>
    <t>AR1084032</t>
  </si>
  <si>
    <t>AR1084033</t>
  </si>
  <si>
    <t>AR1084034</t>
  </si>
  <si>
    <t>AR1084035</t>
  </si>
  <si>
    <t>AR1084036</t>
  </si>
  <si>
    <t>AR1084037</t>
  </si>
  <si>
    <t>AR1084038</t>
  </si>
  <si>
    <t>AR1084131</t>
  </si>
  <si>
    <t>AR1084132</t>
  </si>
  <si>
    <t>AR1084133</t>
  </si>
  <si>
    <t>AR1084134</t>
  </si>
  <si>
    <t>AR1084141</t>
  </si>
  <si>
    <t>AR1084142</t>
  </si>
  <si>
    <t>AR1084143</t>
  </si>
  <si>
    <t>AR1084144</t>
  </si>
  <si>
    <t>AR1084145</t>
  </si>
  <si>
    <t>AR1084146</t>
  </si>
  <si>
    <t>AR1084147</t>
  </si>
  <si>
    <t>AR1084148</t>
  </si>
  <si>
    <t>AR1084151</t>
  </si>
  <si>
    <t>AR1084152</t>
  </si>
  <si>
    <t>AR1084153</t>
  </si>
  <si>
    <t>AR1084154</t>
  </si>
  <si>
    <t>AR1084155</t>
  </si>
  <si>
    <t>AR1084156</t>
  </si>
  <si>
    <t>AR1084157</t>
  </si>
  <si>
    <t>AR1084158</t>
  </si>
  <si>
    <t>AR1084161</t>
  </si>
  <si>
    <t>AR1084162</t>
  </si>
  <si>
    <t>AR1084163</t>
  </si>
  <si>
    <t>AR1084164</t>
  </si>
  <si>
    <t>AR1084165</t>
  </si>
  <si>
    <t>AR1084166</t>
  </si>
  <si>
    <t>AR1084167</t>
  </si>
  <si>
    <t>AR1084168</t>
  </si>
  <si>
    <t>AR1084261</t>
  </si>
  <si>
    <t>AR1084262</t>
  </si>
  <si>
    <t>AR1084263</t>
  </si>
  <si>
    <t>AR1084264</t>
  </si>
  <si>
    <t>AR1084271</t>
  </si>
  <si>
    <t>AR1084272</t>
  </si>
  <si>
    <t>AR1084273</t>
  </si>
  <si>
    <t>AR1084274</t>
  </si>
  <si>
    <t>AR1084275</t>
  </si>
  <si>
    <t>AR1084276</t>
  </si>
  <si>
    <t>AR1084277</t>
  </si>
  <si>
    <t>AR1084278</t>
  </si>
  <si>
    <t>AR1084281</t>
  </si>
  <si>
    <t>AR1084282</t>
  </si>
  <si>
    <t>AR1084283</t>
  </si>
  <si>
    <t>AR1084284</t>
  </si>
  <si>
    <t>AR1084285</t>
  </si>
  <si>
    <t>AR1084286</t>
  </si>
  <si>
    <t>AR1084287</t>
  </si>
  <si>
    <t>AR1084288</t>
  </si>
  <si>
    <t>AR1084291</t>
  </si>
  <si>
    <t>AR1084292</t>
  </si>
  <si>
    <t>AR1084293</t>
  </si>
  <si>
    <t>AR1084294</t>
  </si>
  <si>
    <t>AR1084295</t>
  </si>
  <si>
    <t>AR1084296</t>
  </si>
  <si>
    <t>AR1084297</t>
  </si>
  <si>
    <t>AR1084298</t>
  </si>
  <si>
    <t>AR1084402</t>
  </si>
  <si>
    <t>AR1084403</t>
  </si>
  <si>
    <t>AR1084404</t>
  </si>
  <si>
    <t>AR1084411</t>
  </si>
  <si>
    <t>AR1084412</t>
  </si>
  <si>
    <t>AR1084413</t>
  </si>
  <si>
    <t>AR1084414</t>
  </si>
  <si>
    <t>AR1084415</t>
  </si>
  <si>
    <t>AR1084416</t>
  </si>
  <si>
    <t>AR1084417</t>
  </si>
  <si>
    <t>AR1084418</t>
  </si>
  <si>
    <t>AR1084421</t>
  </si>
  <si>
    <t>AR1084422</t>
  </si>
  <si>
    <t>AR1084423</t>
  </si>
  <si>
    <t>AR1084424</t>
  </si>
  <si>
    <t>AR1084425</t>
  </si>
  <si>
    <t>AR1084426</t>
  </si>
  <si>
    <t>AR1084427</t>
  </si>
  <si>
    <t>AR1084428</t>
  </si>
  <si>
    <t>AR1084431</t>
  </si>
  <si>
    <t>AR1084432</t>
  </si>
  <si>
    <t>AR1084433</t>
  </si>
  <si>
    <t>AR1084434</t>
  </si>
  <si>
    <t>AR1084435</t>
  </si>
  <si>
    <t>AR1084436</t>
  </si>
  <si>
    <t>AR1084437</t>
  </si>
  <si>
    <t>AR1084438</t>
  </si>
  <si>
    <t>AR1084531</t>
  </si>
  <si>
    <t>AR1084532</t>
  </si>
  <si>
    <t>AR1084533</t>
  </si>
  <si>
    <t>AR1084534</t>
  </si>
  <si>
    <t>AR1084541</t>
  </si>
  <si>
    <t>AR1084542</t>
  </si>
  <si>
    <t>AR1084543</t>
  </si>
  <si>
    <t>AR1084544</t>
  </si>
  <si>
    <t>AR1084545</t>
  </si>
  <si>
    <t>AR1084546</t>
  </si>
  <si>
    <t>AR1084547</t>
  </si>
  <si>
    <t>AR1084548</t>
  </si>
  <si>
    <t>AR1084551</t>
  </si>
  <si>
    <t>AR1084552</t>
  </si>
  <si>
    <t>AR1084553</t>
  </si>
  <si>
    <t>AR1084554</t>
  </si>
  <si>
    <t>AR1084555</t>
  </si>
  <si>
    <t>AR1084556</t>
  </si>
  <si>
    <t>AR1084557</t>
  </si>
  <si>
    <t>AR1084558</t>
  </si>
  <si>
    <t>AR1084561</t>
  </si>
  <si>
    <t>AR1084562</t>
  </si>
  <si>
    <t>AR1084563</t>
  </si>
  <si>
    <t>AR1084564</t>
  </si>
  <si>
    <t>AR1084565</t>
  </si>
  <si>
    <t>AR1084566</t>
  </si>
  <si>
    <t>AR1084567</t>
  </si>
  <si>
    <t>AR1084568</t>
  </si>
  <si>
    <t>AR1084661</t>
  </si>
  <si>
    <t>AR1084662</t>
  </si>
  <si>
    <t>AR1084663</t>
  </si>
  <si>
    <t>AR1084664</t>
  </si>
  <si>
    <t>AR1084671</t>
  </si>
  <si>
    <t>AR1084672</t>
  </si>
  <si>
    <t>AR1084673</t>
  </si>
  <si>
    <t>AR1084674</t>
  </si>
  <si>
    <t>AR1084675</t>
  </si>
  <si>
    <t>AR1084676</t>
  </si>
  <si>
    <t>AR1084677</t>
  </si>
  <si>
    <t>AR1084678</t>
  </si>
  <si>
    <t>AR1084681</t>
  </si>
  <si>
    <t>AR1084682</t>
  </si>
  <si>
    <t>AR1084683</t>
  </si>
  <si>
    <t>AR1084684</t>
  </si>
  <si>
    <t>AR1084685</t>
  </si>
  <si>
    <t>AR1084686</t>
  </si>
  <si>
    <t>AR1084687</t>
  </si>
  <si>
    <t>AR1084688</t>
  </si>
  <si>
    <t>AR1084691</t>
  </si>
  <si>
    <t>AR1084692</t>
  </si>
  <si>
    <t>AR1084693</t>
  </si>
  <si>
    <t>AR1084694</t>
  </si>
  <si>
    <t>AR1084695</t>
  </si>
  <si>
    <t>AR1084696</t>
  </si>
  <si>
    <t>AR1084697</t>
  </si>
  <si>
    <t>AR1084698</t>
  </si>
  <si>
    <t>【精算】</t>
  </si>
  <si>
    <t>　この項目は、『債務奉行クラウド』をご利用の場合に受け入れできます。</t>
    <phoneticPr fontId="4"/>
  </si>
  <si>
    <t>精算情報</t>
    <rPh sb="0" eb="2">
      <t>セイサン</t>
    </rPh>
    <rPh sb="2" eb="4">
      <t>ジョウホウ</t>
    </rPh>
    <phoneticPr fontId="15"/>
  </si>
  <si>
    <t>AR1084801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</si>
  <si>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</si>
  <si>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債務区分ごとの精算</t>
    <rPh sb="0" eb="2">
      <t>サイム</t>
    </rPh>
    <rPh sb="2" eb="4">
      <t>クブン</t>
    </rPh>
    <rPh sb="7" eb="9">
      <t>セイサン</t>
    </rPh>
    <phoneticPr fontId="1"/>
  </si>
  <si>
    <t>AR1084802</t>
  </si>
  <si>
    <t>AR1084803</t>
  </si>
  <si>
    <t>0：個別精算しない　1：個別精算する
この項目は、「債務区分ごとの精算」が「1：する」の場合に受け入れできます。</t>
    <rPh sb="2" eb="4">
      <t>コベツ</t>
    </rPh>
    <rPh sb="12" eb="14">
      <t>コベツ</t>
    </rPh>
    <phoneticPr fontId="1"/>
  </si>
  <si>
    <t>AR1084804</t>
  </si>
  <si>
    <t>0：精算先に従う　1：締日を指定する
この項目は、「個別精算（共通・営業債務）」が「1：個別精算する」の場合に受け入れできます。</t>
    <rPh sb="2" eb="4">
      <t>セイサン</t>
    </rPh>
    <rPh sb="4" eb="5">
      <t>サキ</t>
    </rPh>
    <rPh sb="6" eb="7">
      <t>シタガ</t>
    </rPh>
    <rPh sb="11" eb="13">
      <t>シメビ</t>
    </rPh>
    <rPh sb="14" eb="16">
      <t>シテイ</t>
    </rPh>
    <phoneticPr fontId="1"/>
  </si>
  <si>
    <t>AR1084805</t>
  </si>
  <si>
    <t>この項目は、「精算締日設定（共通・営業債務）」が「1：締日を指定する」の場合に受け入れできます。</t>
  </si>
  <si>
    <t>AR1084806</t>
  </si>
  <si>
    <t>0：債務伝票　1：精算締め
この項目は、「精算締日設定（共通・営業債務）」が「1：締日を指定する」の場合に受け入れできます。
新規データとして空白データを受け入れた場合は、「1：精算締め」が設定されます。</t>
  </si>
  <si>
    <t>AR1084807</t>
  </si>
  <si>
    <t>0：精算先に従う　1：予定を指定する
この項目は、「個別精算（共通・営業債務）」が「1：個別精算する」の場合に受け入れできます。</t>
    <rPh sb="6" eb="7">
      <t>シタガ</t>
    </rPh>
    <rPh sb="11" eb="13">
      <t>ヨテイ</t>
    </rPh>
    <rPh sb="14" eb="16">
      <t>シテイ</t>
    </rPh>
    <phoneticPr fontId="1"/>
  </si>
  <si>
    <t>AR1084808</t>
  </si>
  <si>
    <t>0：債務伝票　1：精算締め
この項目は、「支払予定確定単位設定（共通・営業債務）」が「1：予定を指定する」の場合に受け入れできます。
新規データとして空白データを受け入れた場合は、「1：精算締め」が設定されます。</t>
    <rPh sb="93" eb="95">
      <t>セイサン</t>
    </rPh>
    <phoneticPr fontId="0"/>
  </si>
  <si>
    <t>AR1084809</t>
  </si>
  <si>
    <t>0：個別精算しない　1：個別精算する
この項目は、「債務区分ごとの清算」が「1：する」の場合に受け入れできます。</t>
    <rPh sb="2" eb="4">
      <t>コベツ</t>
    </rPh>
    <rPh sb="12" eb="14">
      <t>コベツ</t>
    </rPh>
    <phoneticPr fontId="1"/>
  </si>
  <si>
    <t>AR1084810</t>
  </si>
  <si>
    <t>0：精算先に従う　1：締日を指定する
この項目は、「個別精算（営業外債務）」が「1：個別精算する」の場合に受け入れできます。</t>
    <rPh sb="6" eb="7">
      <t>シタガ</t>
    </rPh>
    <rPh sb="11" eb="13">
      <t>シメビ</t>
    </rPh>
    <rPh sb="14" eb="16">
      <t>シテイ</t>
    </rPh>
    <phoneticPr fontId="1"/>
  </si>
  <si>
    <t>AR1084811</t>
  </si>
  <si>
    <t>この項目は、「精算締日設定（営業外債務）」が「1：締日を指定する」の場合に受け入れできます。</t>
  </si>
  <si>
    <t>精算単位（営業外債務）</t>
    <rPh sb="0" eb="2">
      <t>セイサン</t>
    </rPh>
    <rPh sb="2" eb="4">
      <t>タンイ</t>
    </rPh>
    <phoneticPr fontId="1"/>
  </si>
  <si>
    <t>AR1084812</t>
  </si>
  <si>
    <t>0：債務伝票　1：精算締め
この項目は、「精算締日設定（営業外債務）」が「1：締日を指定する」の場合に受け入れできます。
新規データとして空白データを受け入れた場合は、「1：精算締め」が設定されます。</t>
    <rPh sb="87" eb="89">
      <t>セイサン</t>
    </rPh>
    <phoneticPr fontId="0"/>
  </si>
  <si>
    <t>支払予定確定単位設定（営業外債務）</t>
    <rPh sb="0" eb="2">
      <t>シハライ</t>
    </rPh>
    <rPh sb="2" eb="4">
      <t>ヨテイ</t>
    </rPh>
    <rPh sb="4" eb="6">
      <t>カクテイ</t>
    </rPh>
    <rPh sb="6" eb="8">
      <t>タンイ</t>
    </rPh>
    <rPh sb="8" eb="10">
      <t>セッテイ</t>
    </rPh>
    <phoneticPr fontId="1"/>
  </si>
  <si>
    <t>AR1084813</t>
  </si>
  <si>
    <t>0：精算先に従う　1：予定を指定する
この項目は、「個別精算（営業外債務）」が「1：個別精算する」の場合に受け入れできます。</t>
    <rPh sb="6" eb="7">
      <t>シタガ</t>
    </rPh>
    <rPh sb="11" eb="13">
      <t>ヨテイ</t>
    </rPh>
    <rPh sb="14" eb="16">
      <t>シテイ</t>
    </rPh>
    <phoneticPr fontId="1"/>
  </si>
  <si>
    <t>支払予定確定単位（営業外債務）</t>
    <rPh sb="0" eb="2">
      <t>シハライ</t>
    </rPh>
    <rPh sb="2" eb="4">
      <t>ヨテイ</t>
    </rPh>
    <rPh sb="4" eb="6">
      <t>カクテイ</t>
    </rPh>
    <rPh sb="6" eb="8">
      <t>タンイ</t>
    </rPh>
    <phoneticPr fontId="1"/>
  </si>
  <si>
    <t>AR1084814</t>
  </si>
  <si>
    <t>0：債務伝票　1：精算締め
この項目は、「支払予定確定単位設定（営業外債務）」が「1：予定を指定する」の場合に受け入れできます。
新規データとして空白データを受け入れた場合は、「1：請求締め」が設定されます。</t>
  </si>
  <si>
    <t>支払条件（共通・営業債権）</t>
    <rPh sb="0" eb="2">
      <t>シハラ</t>
    </rPh>
    <phoneticPr fontId="15"/>
  </si>
  <si>
    <t>支払条件１</t>
    <rPh sb="0" eb="2">
      <t>シハラ</t>
    </rPh>
    <phoneticPr fontId="15"/>
  </si>
  <si>
    <t>支払条件１-分割</t>
  </si>
  <si>
    <t>AR1084902</t>
  </si>
  <si>
    <t>支払条件１-端数処理額</t>
  </si>
  <si>
    <t>AR1084903</t>
  </si>
  <si>
    <t>精算情報１の通貨がJPYの場合
1／10／100／1,000／10,000／100,000／1,000,000／10,000,000／100,000,000
精算情報の通貨がJPYではない場合
0.01／0.1／1／10／100／1,000／10,000／100,000／1,000,000
この項目は、「分割」が「1：割合で分割」の場合に受け入れできます。
新規データとして空白データを受け入れた場合は、精算情報の通貨によって、以下が設定されます。
JPYの場合⇒１
JPYではない場合⇒0.01</t>
    <phoneticPr fontId="4"/>
  </si>
  <si>
    <t>支払条件１-端数処理</t>
  </si>
  <si>
    <t>AR1084904</t>
  </si>
  <si>
    <t>支払条件１-支払サイト１-支払方法コード</t>
    <rPh sb="6" eb="8">
      <t>シハライ</t>
    </rPh>
    <phoneticPr fontId="1"/>
  </si>
  <si>
    <t>AR1084911</t>
  </si>
  <si>
    <t>桁数は、設定（メインメニュー右上にある[設定]アイコンから[運用設定]メニューの[債務管理]ページ）によって異なります。</t>
  </si>
  <si>
    <t>支払条件１-支払サイト１-休日支払指定</t>
    <rPh sb="6" eb="8">
      <t>シハライ</t>
    </rPh>
    <rPh sb="13" eb="15">
      <t>キュウジツ</t>
    </rPh>
    <rPh sb="15" eb="17">
      <t>シハライ</t>
    </rPh>
    <rPh sb="17" eb="19">
      <t>シテイ</t>
    </rPh>
    <phoneticPr fontId="1"/>
  </si>
  <si>
    <t>AR1084912</t>
  </si>
  <si>
    <t>支払条件１-支払サイト１-休日パターンコード</t>
    <rPh sb="6" eb="8">
      <t>シハライ</t>
    </rPh>
    <phoneticPr fontId="1"/>
  </si>
  <si>
    <t>AR1084913</t>
  </si>
  <si>
    <t>この項目は、「休日支払指定」が「1：前営業日」または「2：翌営業日」の場合に受け入れできます。</t>
  </si>
  <si>
    <t>支払条件１-支払サイト１-支払予定日（設定）</t>
    <rPh sb="13" eb="15">
      <t>シハライ</t>
    </rPh>
    <rPh sb="15" eb="17">
      <t>ヨテイ</t>
    </rPh>
    <rPh sb="17" eb="18">
      <t>ビ</t>
    </rPh>
    <rPh sb="19" eb="21">
      <t>セッテイ</t>
    </rPh>
    <phoneticPr fontId="1"/>
  </si>
  <si>
    <t>AR1084914</t>
  </si>
  <si>
    <t>支払条件１-支払サイト１-支払予定日（月）</t>
    <rPh sb="13" eb="15">
      <t>シハライ</t>
    </rPh>
    <rPh sb="15" eb="17">
      <t>ヨテイ</t>
    </rPh>
    <rPh sb="17" eb="18">
      <t>ビ</t>
    </rPh>
    <rPh sb="19" eb="20">
      <t>ツキ</t>
    </rPh>
    <phoneticPr fontId="1"/>
  </si>
  <si>
    <t>AR1084915</t>
  </si>
  <si>
    <t>この項目は、「支払予定日（設定）」が「0：月日指定」または「1：月指定」の場合に受け入れできます。
設定する値は、「支払予定日（設定）」の設定によって異なります。
「0：月日指定」⇒0：当月　1～98：ヵ月後　99：未設定
「1：月指定」⇒1～98：ヵ月後　99：未設定</t>
  </si>
  <si>
    <t>支払条件１-支払サイト１-支払予定日（日）</t>
    <rPh sb="13" eb="15">
      <t>シハライ</t>
    </rPh>
    <rPh sb="15" eb="17">
      <t>ヨテイ</t>
    </rPh>
    <rPh sb="17" eb="18">
      <t>ビ</t>
    </rPh>
    <rPh sb="19" eb="20">
      <t>ニチ</t>
    </rPh>
    <phoneticPr fontId="1"/>
  </si>
  <si>
    <t>AR1084916</t>
  </si>
  <si>
    <t>この項目は、「支払予定日（設定）」が「0：月日指定」または「2：日指定」の場合に受け入れできます。
設定する値は、「支払予定日（設定）」がの設定によって異なります。
「0：月日指定」⇒1～31：日　99：月末
「2：日指定」⇒1～998：日後　999：未設定</t>
  </si>
  <si>
    <t>支払条件１-支払サイト１-日指定の月末調整</t>
  </si>
  <si>
    <t>AR1084917</t>
  </si>
  <si>
    <t xml:space="preserve"> 0：月末調整しない　1：月末調整する
この項目は、「支払予定日（設定）」が「2：日指定」の場合に受け入れできます。</t>
  </si>
  <si>
    <t>支払条件１-支払サイト１-分割割当値</t>
    <rPh sb="13" eb="15">
      <t>ブンカツ</t>
    </rPh>
    <rPh sb="15" eb="17">
      <t>ワリアテ</t>
    </rPh>
    <rPh sb="17" eb="18">
      <t>アタイ</t>
    </rPh>
    <phoneticPr fontId="1"/>
  </si>
  <si>
    <t>AR1084918</t>
  </si>
  <si>
    <t>設定する値は、「分割」の設定によって異なります。
「1：割合で分割」⇒　5桁（整数２桁　小数２桁）
「2：金額で分割」⇒　18桁（整数15桁　小数２桁）
形式は、表紙の「金額・数量の形式」参照
精算情報１の通貨がJPYの場合は、小数桁は受け入れできません。</t>
  </si>
  <si>
    <t>支払条件１-支払サイト２-支払方法コード</t>
    <rPh sb="6" eb="8">
      <t>シハライ</t>
    </rPh>
    <phoneticPr fontId="1"/>
  </si>
  <si>
    <t>AR1084921</t>
  </si>
  <si>
    <t>設定内容は、「支払サイト１」と同様です。
「支払条件１-支払サイト１-分割割当値」が「0」の場合は受け入れできません。</t>
  </si>
  <si>
    <t>支払条件１-支払サイト２-休日支払指定</t>
    <rPh sb="6" eb="8">
      <t>シハライ</t>
    </rPh>
    <rPh sb="13" eb="15">
      <t>キュウジツ</t>
    </rPh>
    <rPh sb="15" eb="17">
      <t>シハライ</t>
    </rPh>
    <rPh sb="17" eb="19">
      <t>シテイ</t>
    </rPh>
    <phoneticPr fontId="1"/>
  </si>
  <si>
    <t>AR1084922</t>
  </si>
  <si>
    <t>支払条件１-支払サイト２-休日パターンコード</t>
    <rPh sb="6" eb="8">
      <t>シハライ</t>
    </rPh>
    <phoneticPr fontId="1"/>
  </si>
  <si>
    <t>AR1084923</t>
  </si>
  <si>
    <t>支払条件１-支払サイト２-支払予定日（設定）</t>
    <rPh sb="13" eb="15">
      <t>シハライ</t>
    </rPh>
    <rPh sb="15" eb="17">
      <t>ヨテイ</t>
    </rPh>
    <rPh sb="17" eb="18">
      <t>ビ</t>
    </rPh>
    <rPh sb="19" eb="21">
      <t>セッテイ</t>
    </rPh>
    <phoneticPr fontId="1"/>
  </si>
  <si>
    <t>AR1084924</t>
  </si>
  <si>
    <t>支払条件１-支払サイト２-支払予定日（月）</t>
    <rPh sb="13" eb="15">
      <t>シハライ</t>
    </rPh>
    <rPh sb="15" eb="17">
      <t>ヨテイ</t>
    </rPh>
    <rPh sb="17" eb="18">
      <t>ビ</t>
    </rPh>
    <rPh sb="19" eb="20">
      <t>ツキ</t>
    </rPh>
    <phoneticPr fontId="1"/>
  </si>
  <si>
    <t>AR1084925</t>
  </si>
  <si>
    <t>支払条件１-支払サイト２-支払予定日（日）</t>
    <rPh sb="13" eb="15">
      <t>シハライ</t>
    </rPh>
    <rPh sb="15" eb="17">
      <t>ヨテイ</t>
    </rPh>
    <rPh sb="17" eb="18">
      <t>ビ</t>
    </rPh>
    <rPh sb="19" eb="20">
      <t>ニチ</t>
    </rPh>
    <phoneticPr fontId="1"/>
  </si>
  <si>
    <t>AR1084926</t>
  </si>
  <si>
    <t>支払条件１-支払サイト２-日指定の月末調整</t>
  </si>
  <si>
    <t>AR1084927</t>
  </si>
  <si>
    <t>支払条件１-支払サイト２-分割割当値</t>
    <rPh sb="13" eb="15">
      <t>ブンカツ</t>
    </rPh>
    <rPh sb="15" eb="17">
      <t>ワリアテ</t>
    </rPh>
    <rPh sb="17" eb="18">
      <t>アタイ</t>
    </rPh>
    <phoneticPr fontId="1"/>
  </si>
  <si>
    <t>AR1084928</t>
  </si>
  <si>
    <t>支払条件１-支払サイト３-支払方法コード</t>
    <rPh sb="6" eb="8">
      <t>シハライ</t>
    </rPh>
    <phoneticPr fontId="1"/>
  </si>
  <si>
    <t>AR1084931</t>
  </si>
  <si>
    <t>設定内容は、「支払サイト１」と同様です。
「支払条件１-支払サイト２-分割割当値」が「0」の場合は受け入れできません。</t>
  </si>
  <si>
    <t>支払条件１-支払サイト３-休日支払指定</t>
    <rPh sb="6" eb="8">
      <t>シハライ</t>
    </rPh>
    <rPh sb="13" eb="15">
      <t>キュウジツ</t>
    </rPh>
    <rPh sb="15" eb="17">
      <t>シハライ</t>
    </rPh>
    <rPh sb="17" eb="19">
      <t>シテイ</t>
    </rPh>
    <phoneticPr fontId="1"/>
  </si>
  <si>
    <t>AR1084932</t>
  </si>
  <si>
    <t>支払条件１-支払サイト３-休日パターンコード</t>
    <rPh sb="6" eb="8">
      <t>シハライ</t>
    </rPh>
    <phoneticPr fontId="1"/>
  </si>
  <si>
    <t>AR1084933</t>
  </si>
  <si>
    <t>支払条件１-支払サイト３-支払予定日（設定）</t>
    <rPh sb="13" eb="15">
      <t>シハライ</t>
    </rPh>
    <rPh sb="15" eb="17">
      <t>ヨテイ</t>
    </rPh>
    <rPh sb="17" eb="18">
      <t>ビ</t>
    </rPh>
    <rPh sb="19" eb="21">
      <t>セッテイ</t>
    </rPh>
    <phoneticPr fontId="1"/>
  </si>
  <si>
    <t>AR1084934</t>
  </si>
  <si>
    <t>支払条件１-支払サイト３-支払予定日（月）</t>
    <rPh sb="13" eb="15">
      <t>シハライ</t>
    </rPh>
    <rPh sb="15" eb="17">
      <t>ヨテイ</t>
    </rPh>
    <rPh sb="17" eb="18">
      <t>ビ</t>
    </rPh>
    <rPh sb="19" eb="20">
      <t>ツキ</t>
    </rPh>
    <phoneticPr fontId="1"/>
  </si>
  <si>
    <t>AR1084935</t>
  </si>
  <si>
    <t>支払条件１-支払サイト３-支払予定日（日）</t>
    <rPh sb="13" eb="15">
      <t>シハライ</t>
    </rPh>
    <rPh sb="15" eb="17">
      <t>ヨテイ</t>
    </rPh>
    <rPh sb="17" eb="18">
      <t>ビ</t>
    </rPh>
    <rPh sb="19" eb="20">
      <t>ニチ</t>
    </rPh>
    <phoneticPr fontId="1"/>
  </si>
  <si>
    <t>AR1084936</t>
  </si>
  <si>
    <t>支払条件１-支払サイト３-日指定の月末調整</t>
  </si>
  <si>
    <t>AR1084937</t>
  </si>
  <si>
    <t>支払条件１-支払サイト３-分割割当値</t>
    <rPh sb="13" eb="15">
      <t>ブンカツ</t>
    </rPh>
    <rPh sb="15" eb="17">
      <t>ワリアテ</t>
    </rPh>
    <rPh sb="17" eb="18">
      <t>アタイ</t>
    </rPh>
    <phoneticPr fontId="1"/>
  </si>
  <si>
    <t>AR1084938</t>
  </si>
  <si>
    <t>支払条件２</t>
    <rPh sb="0" eb="2">
      <t>シハラ</t>
    </rPh>
    <phoneticPr fontId="15"/>
  </si>
  <si>
    <t>支払条件２-基準額</t>
    <rPh sb="6" eb="8">
      <t>キジュン</t>
    </rPh>
    <rPh sb="8" eb="9">
      <t>ガク</t>
    </rPh>
    <phoneticPr fontId="1"/>
  </si>
  <si>
    <t>AR1085031</t>
  </si>
  <si>
    <t>整数15桁　小数２桁
形式は、表紙の「金額・数量の形式」参照
精算情報１の通貨がJPYの場合は小数桁は受け入れできません。</t>
  </si>
  <si>
    <t>支払条件２-分割</t>
  </si>
  <si>
    <t>AR1085032</t>
  </si>
  <si>
    <t>設定内容は、「支払条件１」と同様です。
「支払条件２-基準額」が「０」の場合は受け入れできません。</t>
  </si>
  <si>
    <t>支払条件２-端数処理額</t>
  </si>
  <si>
    <t>AR1085033</t>
  </si>
  <si>
    <t>支払条件２-端数処理</t>
  </si>
  <si>
    <t>AR1085034</t>
  </si>
  <si>
    <t>支払条件２-支払サイト１-支払方法コード</t>
    <rPh sb="6" eb="8">
      <t>シハライ</t>
    </rPh>
    <phoneticPr fontId="1"/>
  </si>
  <si>
    <t>AR1085041</t>
  </si>
  <si>
    <t>支払条件２-支払サイト１-休日支払指定</t>
    <rPh sb="6" eb="8">
      <t>シハライ</t>
    </rPh>
    <rPh sb="13" eb="15">
      <t>キュウジツ</t>
    </rPh>
    <rPh sb="15" eb="17">
      <t>シハライ</t>
    </rPh>
    <rPh sb="17" eb="19">
      <t>シテイ</t>
    </rPh>
    <phoneticPr fontId="1"/>
  </si>
  <si>
    <t>AR1085042</t>
  </si>
  <si>
    <t>支払条件２-支払サイト１-休日パターンコード</t>
    <rPh sb="6" eb="8">
      <t>シハライ</t>
    </rPh>
    <phoneticPr fontId="1"/>
  </si>
  <si>
    <t>AR1085043</t>
  </si>
  <si>
    <t>支払条件２-支払サイト１-支払予定日（設定）</t>
    <rPh sb="13" eb="15">
      <t>シハライ</t>
    </rPh>
    <rPh sb="15" eb="17">
      <t>ヨテイ</t>
    </rPh>
    <rPh sb="17" eb="18">
      <t>ビ</t>
    </rPh>
    <rPh sb="19" eb="21">
      <t>セッテイ</t>
    </rPh>
    <phoneticPr fontId="1"/>
  </si>
  <si>
    <t>AR1085044</t>
  </si>
  <si>
    <t>支払条件２-支払サイト１-支払予定日（月）</t>
    <rPh sb="13" eb="15">
      <t>シハライ</t>
    </rPh>
    <rPh sb="15" eb="17">
      <t>ヨテイ</t>
    </rPh>
    <rPh sb="17" eb="18">
      <t>ビ</t>
    </rPh>
    <rPh sb="19" eb="20">
      <t>ツキ</t>
    </rPh>
    <phoneticPr fontId="1"/>
  </si>
  <si>
    <t>AR1085045</t>
  </si>
  <si>
    <t>支払条件２-支払サイト１-支払予定日（日）</t>
    <rPh sb="13" eb="15">
      <t>シハライ</t>
    </rPh>
    <rPh sb="15" eb="17">
      <t>ヨテイ</t>
    </rPh>
    <rPh sb="17" eb="18">
      <t>ビ</t>
    </rPh>
    <rPh sb="19" eb="20">
      <t>ニチ</t>
    </rPh>
    <phoneticPr fontId="1"/>
  </si>
  <si>
    <t>AR1085046</t>
  </si>
  <si>
    <t>支払条件２-支払サイト１-日指定の月末調整</t>
  </si>
  <si>
    <t>AR1085047</t>
  </si>
  <si>
    <t>支払条件２-支払サイト１-分割割当値</t>
    <rPh sb="13" eb="15">
      <t>ブンカツ</t>
    </rPh>
    <rPh sb="15" eb="17">
      <t>ワリアテ</t>
    </rPh>
    <rPh sb="17" eb="18">
      <t>アタイ</t>
    </rPh>
    <phoneticPr fontId="1"/>
  </si>
  <si>
    <t>AR1085048</t>
  </si>
  <si>
    <t>支払条件２-支払サイト２-支払方法コード</t>
    <rPh sb="6" eb="8">
      <t>シハライ</t>
    </rPh>
    <phoneticPr fontId="1"/>
  </si>
  <si>
    <t>AR1085051</t>
  </si>
  <si>
    <t>支払条件２-支払サイト２-休日支払指定</t>
    <rPh sb="6" eb="8">
      <t>シハライ</t>
    </rPh>
    <rPh sb="13" eb="15">
      <t>キュウジツ</t>
    </rPh>
    <rPh sb="15" eb="17">
      <t>シハライ</t>
    </rPh>
    <rPh sb="17" eb="19">
      <t>シテイ</t>
    </rPh>
    <phoneticPr fontId="1"/>
  </si>
  <si>
    <t>AR1085052</t>
  </si>
  <si>
    <t>支払条件２-支払サイト２-休日パターンコード</t>
    <rPh sb="6" eb="8">
      <t>シハライ</t>
    </rPh>
    <phoneticPr fontId="1"/>
  </si>
  <si>
    <t>AR1085053</t>
  </si>
  <si>
    <t>支払条件２-支払サイト２-支払予定日（設定）</t>
    <rPh sb="13" eb="15">
      <t>シハライ</t>
    </rPh>
    <rPh sb="15" eb="17">
      <t>ヨテイ</t>
    </rPh>
    <rPh sb="17" eb="18">
      <t>ビ</t>
    </rPh>
    <rPh sb="19" eb="21">
      <t>セッテイ</t>
    </rPh>
    <phoneticPr fontId="1"/>
  </si>
  <si>
    <t>AR1085054</t>
  </si>
  <si>
    <t>支払条件２-支払サイト２-支払予定日（月）</t>
    <rPh sb="13" eb="15">
      <t>シハライ</t>
    </rPh>
    <rPh sb="15" eb="17">
      <t>ヨテイ</t>
    </rPh>
    <rPh sb="17" eb="18">
      <t>ビ</t>
    </rPh>
    <rPh sb="19" eb="20">
      <t>ツキ</t>
    </rPh>
    <phoneticPr fontId="1"/>
  </si>
  <si>
    <t>AR1085055</t>
  </si>
  <si>
    <t>支払条件２-支払サイト２-支払予定日（日）</t>
    <rPh sb="13" eb="15">
      <t>シハライ</t>
    </rPh>
    <rPh sb="15" eb="17">
      <t>ヨテイ</t>
    </rPh>
    <rPh sb="17" eb="18">
      <t>ビ</t>
    </rPh>
    <rPh sb="19" eb="20">
      <t>ニチ</t>
    </rPh>
    <phoneticPr fontId="1"/>
  </si>
  <si>
    <t>AR1085056</t>
  </si>
  <si>
    <t>支払条件２-支払サイト２-日指定の月末調整</t>
  </si>
  <si>
    <t>AR1085057</t>
  </si>
  <si>
    <t>支払条件２-支払サイト２-分割割当値</t>
    <rPh sb="13" eb="15">
      <t>ブンカツ</t>
    </rPh>
    <rPh sb="15" eb="17">
      <t>ワリアテ</t>
    </rPh>
    <rPh sb="17" eb="18">
      <t>アタイ</t>
    </rPh>
    <phoneticPr fontId="1"/>
  </si>
  <si>
    <t>AR1085058</t>
  </si>
  <si>
    <t>支払条件２-支払サイト３-支払方法コード</t>
    <rPh sb="6" eb="8">
      <t>シハライ</t>
    </rPh>
    <phoneticPr fontId="1"/>
  </si>
  <si>
    <t>AR1085061</t>
  </si>
  <si>
    <t>支払条件２-支払サイト３-休日支払指定</t>
    <rPh sb="6" eb="8">
      <t>シハライ</t>
    </rPh>
    <rPh sb="13" eb="15">
      <t>キュウジツ</t>
    </rPh>
    <rPh sb="15" eb="17">
      <t>シハライ</t>
    </rPh>
    <rPh sb="17" eb="19">
      <t>シテイ</t>
    </rPh>
    <phoneticPr fontId="1"/>
  </si>
  <si>
    <t>AR1085062</t>
  </si>
  <si>
    <t>支払条件２-支払サイト３-休日パターンコード</t>
    <rPh sb="6" eb="8">
      <t>シハライ</t>
    </rPh>
    <phoneticPr fontId="1"/>
  </si>
  <si>
    <t>AR1085063</t>
  </si>
  <si>
    <t>支払条件２-支払サイト３-支払予定日（設定）</t>
    <rPh sb="13" eb="15">
      <t>シハライ</t>
    </rPh>
    <rPh sb="15" eb="17">
      <t>ヨテイ</t>
    </rPh>
    <rPh sb="17" eb="18">
      <t>ビ</t>
    </rPh>
    <rPh sb="19" eb="21">
      <t>セッテイ</t>
    </rPh>
    <phoneticPr fontId="1"/>
  </si>
  <si>
    <t>AR1085064</t>
  </si>
  <si>
    <t>支払条件２-支払サイト３-支払予定日（月）</t>
    <rPh sb="13" eb="15">
      <t>シハライ</t>
    </rPh>
    <rPh sb="15" eb="17">
      <t>ヨテイ</t>
    </rPh>
    <rPh sb="17" eb="18">
      <t>ビ</t>
    </rPh>
    <rPh sb="19" eb="20">
      <t>ツキ</t>
    </rPh>
    <phoneticPr fontId="1"/>
  </si>
  <si>
    <t>AR1085065</t>
  </si>
  <si>
    <t>支払条件２-支払サイト３-支払予定日（日）</t>
    <rPh sb="13" eb="15">
      <t>シハライ</t>
    </rPh>
    <rPh sb="15" eb="17">
      <t>ヨテイ</t>
    </rPh>
    <rPh sb="17" eb="18">
      <t>ビ</t>
    </rPh>
    <rPh sb="19" eb="20">
      <t>ニチ</t>
    </rPh>
    <phoneticPr fontId="1"/>
  </si>
  <si>
    <t>AR1085066</t>
  </si>
  <si>
    <t>支払条件２-支払サイト３-日指定の月末調整</t>
  </si>
  <si>
    <t>AR1085067</t>
  </si>
  <si>
    <t>支払条件２-支払サイト３-分割割当値</t>
    <rPh sb="13" eb="15">
      <t>ブンカツ</t>
    </rPh>
    <rPh sb="15" eb="17">
      <t>ワリアテ</t>
    </rPh>
    <rPh sb="17" eb="18">
      <t>アタイ</t>
    </rPh>
    <phoneticPr fontId="1"/>
  </si>
  <si>
    <t>AR1085068</t>
  </si>
  <si>
    <t>支払条件３</t>
    <rPh sb="0" eb="2">
      <t>シハラ</t>
    </rPh>
    <phoneticPr fontId="15"/>
  </si>
  <si>
    <t>支払条件３-基準額</t>
    <rPh sb="6" eb="8">
      <t>キジュン</t>
    </rPh>
    <rPh sb="8" eb="9">
      <t>ガク</t>
    </rPh>
    <phoneticPr fontId="1"/>
  </si>
  <si>
    <t>AR1085161</t>
  </si>
  <si>
    <t>支払条件３-分割</t>
  </si>
  <si>
    <t>AR1085162</t>
  </si>
  <si>
    <t>支払条件３-端数処理額</t>
  </si>
  <si>
    <t>AR1085163</t>
  </si>
  <si>
    <t>支払条件３-端数処理</t>
  </si>
  <si>
    <t>AR1085164</t>
  </si>
  <si>
    <t>支払条件３-支払サイト１-支払方法コード</t>
    <rPh sb="6" eb="8">
      <t>シハライ</t>
    </rPh>
    <phoneticPr fontId="1"/>
  </si>
  <si>
    <t>AR1085171</t>
  </si>
  <si>
    <t>支払条件３-支払サイト１-休日支払指定</t>
    <rPh sb="6" eb="8">
      <t>シハライ</t>
    </rPh>
    <rPh sb="13" eb="15">
      <t>キュウジツ</t>
    </rPh>
    <rPh sb="15" eb="17">
      <t>シハライ</t>
    </rPh>
    <rPh sb="17" eb="19">
      <t>シテイ</t>
    </rPh>
    <phoneticPr fontId="1"/>
  </si>
  <si>
    <t>AR1085172</t>
  </si>
  <si>
    <t>支払条件３-支払サイト１-休日パターンコード</t>
    <rPh sb="6" eb="8">
      <t>シハライ</t>
    </rPh>
    <phoneticPr fontId="1"/>
  </si>
  <si>
    <t>AR1085173</t>
  </si>
  <si>
    <t>支払条件３-支払サイト１-支払予定日（設定）</t>
    <rPh sb="13" eb="15">
      <t>シハライ</t>
    </rPh>
    <rPh sb="15" eb="17">
      <t>ヨテイ</t>
    </rPh>
    <rPh sb="17" eb="18">
      <t>ビ</t>
    </rPh>
    <rPh sb="19" eb="21">
      <t>セッテイ</t>
    </rPh>
    <phoneticPr fontId="1"/>
  </si>
  <si>
    <t>AR1085174</t>
  </si>
  <si>
    <t>支払条件３-支払サイト１-支払予定日（月）</t>
    <rPh sb="13" eb="15">
      <t>シハライ</t>
    </rPh>
    <rPh sb="15" eb="17">
      <t>ヨテイ</t>
    </rPh>
    <rPh sb="17" eb="18">
      <t>ビ</t>
    </rPh>
    <rPh sb="19" eb="20">
      <t>ツキ</t>
    </rPh>
    <phoneticPr fontId="1"/>
  </si>
  <si>
    <t>AR1085175</t>
  </si>
  <si>
    <t>支払条件３-支払サイト１-支払予定日（日）</t>
    <rPh sb="13" eb="15">
      <t>シハライ</t>
    </rPh>
    <rPh sb="15" eb="17">
      <t>ヨテイ</t>
    </rPh>
    <rPh sb="17" eb="18">
      <t>ビ</t>
    </rPh>
    <rPh sb="19" eb="20">
      <t>ニチ</t>
    </rPh>
    <phoneticPr fontId="1"/>
  </si>
  <si>
    <t>AR1085176</t>
  </si>
  <si>
    <t>支払条件３-支払サイト１-日指定の月末調整</t>
  </si>
  <si>
    <t>AR1085177</t>
  </si>
  <si>
    <t>支払条件３-支払サイト１-分割割当値</t>
    <rPh sb="13" eb="15">
      <t>ブンカツ</t>
    </rPh>
    <rPh sb="15" eb="17">
      <t>ワリアテ</t>
    </rPh>
    <rPh sb="17" eb="18">
      <t>アタイ</t>
    </rPh>
    <phoneticPr fontId="1"/>
  </si>
  <si>
    <t>AR1085178</t>
  </si>
  <si>
    <t>支払条件３-支払サイト２-支払方法コード</t>
    <rPh sb="6" eb="8">
      <t>シハライ</t>
    </rPh>
    <phoneticPr fontId="1"/>
  </si>
  <si>
    <t>AR1085181</t>
  </si>
  <si>
    <t>支払条件３-支払サイト２-休日支払指定</t>
    <rPh sb="6" eb="8">
      <t>シハライ</t>
    </rPh>
    <rPh sb="13" eb="15">
      <t>キュウジツ</t>
    </rPh>
    <rPh sb="15" eb="17">
      <t>シハライ</t>
    </rPh>
    <rPh sb="17" eb="19">
      <t>シテイ</t>
    </rPh>
    <phoneticPr fontId="1"/>
  </si>
  <si>
    <t>AR1085182</t>
  </si>
  <si>
    <t>支払条件３-支払サイト２-休日パターンコード</t>
    <rPh sb="6" eb="8">
      <t>シハライ</t>
    </rPh>
    <phoneticPr fontId="1"/>
  </si>
  <si>
    <t>AR1085183</t>
  </si>
  <si>
    <t>支払条件３-支払サイト２-支払予定日（設定）</t>
    <rPh sb="13" eb="15">
      <t>シハライ</t>
    </rPh>
    <rPh sb="15" eb="17">
      <t>ヨテイ</t>
    </rPh>
    <rPh sb="17" eb="18">
      <t>ビ</t>
    </rPh>
    <rPh sb="19" eb="21">
      <t>セッテイ</t>
    </rPh>
    <phoneticPr fontId="1"/>
  </si>
  <si>
    <t>AR1085184</t>
  </si>
  <si>
    <t>支払条件３-支払サイト２-支払予定日（月）</t>
    <rPh sb="13" eb="15">
      <t>シハライ</t>
    </rPh>
    <rPh sb="15" eb="17">
      <t>ヨテイ</t>
    </rPh>
    <rPh sb="17" eb="18">
      <t>ビ</t>
    </rPh>
    <rPh sb="19" eb="20">
      <t>ツキ</t>
    </rPh>
    <phoneticPr fontId="1"/>
  </si>
  <si>
    <t>AR1085185</t>
  </si>
  <si>
    <t>支払条件３-支払サイト２-支払予定日（日）</t>
    <rPh sb="13" eb="15">
      <t>シハライ</t>
    </rPh>
    <rPh sb="15" eb="17">
      <t>ヨテイ</t>
    </rPh>
    <rPh sb="17" eb="18">
      <t>ビ</t>
    </rPh>
    <rPh sb="19" eb="20">
      <t>ニチ</t>
    </rPh>
    <phoneticPr fontId="1"/>
  </si>
  <si>
    <t>AR1085186</t>
  </si>
  <si>
    <t>支払条件３-支払サイト２-日指定の月末調整</t>
  </si>
  <si>
    <t>AR1085187</t>
  </si>
  <si>
    <t>支払条件３-支払サイト２-分割割当値</t>
    <rPh sb="13" eb="15">
      <t>ブンカツ</t>
    </rPh>
    <rPh sb="15" eb="17">
      <t>ワリアテ</t>
    </rPh>
    <rPh sb="17" eb="18">
      <t>アタイ</t>
    </rPh>
    <phoneticPr fontId="1"/>
  </si>
  <si>
    <t>AR1085188</t>
  </si>
  <si>
    <t>支払条件３-支払サイト３-支払方法コード</t>
    <rPh sb="6" eb="8">
      <t>シハライ</t>
    </rPh>
    <phoneticPr fontId="1"/>
  </si>
  <si>
    <t>AR1085191</t>
  </si>
  <si>
    <t>支払条件３-支払サイト３-休日支払指定</t>
    <rPh sb="6" eb="8">
      <t>シハライ</t>
    </rPh>
    <rPh sb="13" eb="15">
      <t>キュウジツ</t>
    </rPh>
    <rPh sb="15" eb="17">
      <t>シハライ</t>
    </rPh>
    <rPh sb="17" eb="19">
      <t>シテイ</t>
    </rPh>
    <phoneticPr fontId="1"/>
  </si>
  <si>
    <t>AR1085192</t>
  </si>
  <si>
    <t>支払条件３-支払サイト３-休日パターンコード</t>
    <rPh sb="6" eb="8">
      <t>シハライ</t>
    </rPh>
    <phoneticPr fontId="1"/>
  </si>
  <si>
    <t>AR1085193</t>
  </si>
  <si>
    <t>支払条件３-支払サイト３-支払予定日（設定）</t>
    <rPh sb="13" eb="15">
      <t>シハライ</t>
    </rPh>
    <rPh sb="15" eb="17">
      <t>ヨテイ</t>
    </rPh>
    <rPh sb="17" eb="18">
      <t>ビ</t>
    </rPh>
    <rPh sb="19" eb="21">
      <t>セッテイ</t>
    </rPh>
    <phoneticPr fontId="1"/>
  </si>
  <si>
    <t>AR1085194</t>
  </si>
  <si>
    <t>支払条件３-支払サイト３-支払予定日（月）</t>
    <rPh sb="13" eb="15">
      <t>シハライ</t>
    </rPh>
    <rPh sb="15" eb="17">
      <t>ヨテイ</t>
    </rPh>
    <rPh sb="17" eb="18">
      <t>ビ</t>
    </rPh>
    <rPh sb="19" eb="20">
      <t>ツキ</t>
    </rPh>
    <phoneticPr fontId="1"/>
  </si>
  <si>
    <t>AR1085195</t>
  </si>
  <si>
    <t>支払条件３-支払サイト３-支払予定日（日）</t>
    <rPh sb="13" eb="15">
      <t>シハライ</t>
    </rPh>
    <rPh sb="15" eb="17">
      <t>ヨテイ</t>
    </rPh>
    <rPh sb="17" eb="18">
      <t>ビ</t>
    </rPh>
    <rPh sb="19" eb="20">
      <t>ニチ</t>
    </rPh>
    <phoneticPr fontId="1"/>
  </si>
  <si>
    <t>AR1085196</t>
  </si>
  <si>
    <t>支払条件３-支払サイト３-日指定の月末調整</t>
  </si>
  <si>
    <t>AR1085197</t>
  </si>
  <si>
    <t>支払条件３-支払サイト３-分割割当値</t>
    <rPh sb="13" eb="15">
      <t>ブンカツ</t>
    </rPh>
    <rPh sb="15" eb="17">
      <t>ワリアテ</t>
    </rPh>
    <rPh sb="17" eb="18">
      <t>アタイ</t>
    </rPh>
    <phoneticPr fontId="1"/>
  </si>
  <si>
    <t>AR1085198</t>
  </si>
  <si>
    <t>支払条件（営業外債務）</t>
    <rPh sb="0" eb="2">
      <t>シハラ</t>
    </rPh>
    <phoneticPr fontId="15"/>
  </si>
  <si>
    <t>AR1085302</t>
  </si>
  <si>
    <t>設定内容は、「精算条件（共通・営業債務） - 支払条件１」と同様です。</t>
  </si>
  <si>
    <t>AR1085303</t>
  </si>
  <si>
    <t>AR1085304</t>
  </si>
  <si>
    <t>AR1085311</t>
  </si>
  <si>
    <t>AR1085312</t>
  </si>
  <si>
    <t>AR1085313</t>
  </si>
  <si>
    <t>AR1085314</t>
  </si>
  <si>
    <t>AR1085315</t>
  </si>
  <si>
    <t>AR1085316</t>
  </si>
  <si>
    <t>AR1085317</t>
  </si>
  <si>
    <t>AR1085318</t>
  </si>
  <si>
    <t>AR1085321</t>
  </si>
  <si>
    <t>AR1085322</t>
  </si>
  <si>
    <t>AR1085323</t>
  </si>
  <si>
    <t>AR1085324</t>
  </si>
  <si>
    <t>AR1085325</t>
  </si>
  <si>
    <t>AR1085326</t>
  </si>
  <si>
    <t>AR1085327</t>
  </si>
  <si>
    <t>AR1085328</t>
  </si>
  <si>
    <t>AR1085331</t>
  </si>
  <si>
    <t>AR1085332</t>
  </si>
  <si>
    <t>AR1085333</t>
  </si>
  <si>
    <t>AR1085334</t>
  </si>
  <si>
    <t>AR1085335</t>
  </si>
  <si>
    <t>AR1085336</t>
  </si>
  <si>
    <t>AR1085337</t>
  </si>
  <si>
    <t>AR1085338</t>
  </si>
  <si>
    <t>AR1085431</t>
  </si>
  <si>
    <t>AR1085432</t>
  </si>
  <si>
    <t>AR1085433</t>
  </si>
  <si>
    <t>AR1085434</t>
  </si>
  <si>
    <t>AR1085441</t>
  </si>
  <si>
    <t>AR1085442</t>
  </si>
  <si>
    <t>AR1085443</t>
  </si>
  <si>
    <t>AR1085444</t>
  </si>
  <si>
    <t>AR1085445</t>
  </si>
  <si>
    <t>AR1085446</t>
  </si>
  <si>
    <t>AR1085447</t>
  </si>
  <si>
    <t>AR1085448</t>
  </si>
  <si>
    <t>AR1085451</t>
  </si>
  <si>
    <t>AR1085452</t>
  </si>
  <si>
    <t>AR1085453</t>
  </si>
  <si>
    <t>AR1085454</t>
  </si>
  <si>
    <t>AR1085455</t>
  </si>
  <si>
    <t>AR1085456</t>
  </si>
  <si>
    <t>AR1085457</t>
  </si>
  <si>
    <t>AR1085458</t>
  </si>
  <si>
    <t>AR1085461</t>
  </si>
  <si>
    <t>AR1085462</t>
  </si>
  <si>
    <t>AR1085463</t>
  </si>
  <si>
    <t>AR1085464</t>
  </si>
  <si>
    <t>AR1085465</t>
  </si>
  <si>
    <t>AR1085466</t>
  </si>
  <si>
    <t>AR1085467</t>
  </si>
  <si>
    <t>AR1085468</t>
  </si>
  <si>
    <t>AR1085561</t>
  </si>
  <si>
    <t>設定内容は、「精算条件（共通・営業債務） - 支払条件３」と同様です。</t>
  </si>
  <si>
    <t>AR1085562</t>
  </si>
  <si>
    <t>AR1085563</t>
  </si>
  <si>
    <t>AR1085564</t>
  </si>
  <si>
    <t>AR1085571</t>
  </si>
  <si>
    <t>AR1085572</t>
  </si>
  <si>
    <t>AR1085573</t>
  </si>
  <si>
    <t>AR1085574</t>
  </si>
  <si>
    <t>AR1085575</t>
  </si>
  <si>
    <t>AR1085576</t>
  </si>
  <si>
    <t>AR1085577</t>
  </si>
  <si>
    <t>AR1085578</t>
  </si>
  <si>
    <t>AR1085581</t>
  </si>
  <si>
    <t>AR1085582</t>
  </si>
  <si>
    <t>AR1085583</t>
  </si>
  <si>
    <t>AR1085584</t>
  </si>
  <si>
    <t>AR1085585</t>
  </si>
  <si>
    <t>AR1085586</t>
  </si>
  <si>
    <t>AR1085587</t>
  </si>
  <si>
    <t>AR1085588</t>
  </si>
  <si>
    <t>AR1085591</t>
  </si>
  <si>
    <t>AR1085592</t>
  </si>
  <si>
    <t>AR1085593</t>
  </si>
  <si>
    <t>AR1085594</t>
  </si>
  <si>
    <t>AR1085595</t>
  </si>
  <si>
    <t>AR1085596</t>
  </si>
  <si>
    <t>AR1085597</t>
  </si>
  <si>
    <t>AR1085598</t>
  </si>
  <si>
    <t>精算情報2</t>
    <rPh sb="0" eb="2">
      <t>セイサン</t>
    </rPh>
    <rPh sb="2" eb="4">
      <t>ジョウホウ</t>
    </rPh>
    <phoneticPr fontId="15"/>
  </si>
  <si>
    <t>　この項目は、以下のすべての条件に該当する場合に受け入れできます。
・『債務奉行クラウド』をご利用の場合
・『外貨入力オプション』をご利用の場合
・外貨（メインメニュー右上にある[設定]アイコンから[運用設定]メニューの[基本]ページで設定）が「使用する」</t>
    <phoneticPr fontId="4"/>
  </si>
  <si>
    <t>AR1085701</t>
  </si>
  <si>
    <t>この項目は、以下のすべての条件に該当する場合に受け入れできます。
・『奉行Ｖ ERPクラウド』をご利用の場合
・『債務奉行クラウド』をご利用の場合
・『外貨入力オプション』をご利用の場合
・外貨（メインメニュー右上にある[設定]アイコンから[運用設定]メニューの[基本]ページで設定）が「使用する」</t>
    <phoneticPr fontId="4"/>
  </si>
  <si>
    <t>債務区分ごとの精算</t>
    <rPh sb="0" eb="2">
      <t>サイム</t>
    </rPh>
    <rPh sb="2" eb="4">
      <t>クブン</t>
    </rPh>
    <rPh sb="7" eb="9">
      <t>セイサン</t>
    </rPh>
    <phoneticPr fontId="38"/>
  </si>
  <si>
    <t>AR1085702</t>
  </si>
  <si>
    <t>設定内容は、「精算情報１」と同様です。
「通貨コード」が未設定の場合は受け入れできません。</t>
    <phoneticPr fontId="4"/>
  </si>
  <si>
    <t>個別精算（共通・営業債務）</t>
    <rPh sb="0" eb="2">
      <t>コベツ</t>
    </rPh>
    <phoneticPr fontId="53"/>
  </si>
  <si>
    <t>AR1085703</t>
  </si>
  <si>
    <t>精算締日設定（共通・営業債務）</t>
    <rPh sb="2" eb="4">
      <t>シメビ</t>
    </rPh>
    <rPh sb="4" eb="6">
      <t>セッテイ</t>
    </rPh>
    <phoneticPr fontId="53"/>
  </si>
  <si>
    <t>AR1085704</t>
  </si>
  <si>
    <t>精算締日（共通・営業債務）コード</t>
  </si>
  <si>
    <t>AR1085705</t>
  </si>
  <si>
    <t>精算単位（共通・営業債務）</t>
    <rPh sb="0" eb="2">
      <t>セイサン</t>
    </rPh>
    <rPh sb="2" eb="4">
      <t>タンイ</t>
    </rPh>
    <phoneticPr fontId="38"/>
  </si>
  <si>
    <t>AR1085706</t>
  </si>
  <si>
    <t>支払予定確定単位設定（共通・営業債務）</t>
    <rPh sb="0" eb="2">
      <t>シハライ</t>
    </rPh>
    <rPh sb="2" eb="4">
      <t>ヨテイ</t>
    </rPh>
    <rPh sb="4" eb="6">
      <t>カクテイ</t>
    </rPh>
    <rPh sb="6" eb="8">
      <t>タンイ</t>
    </rPh>
    <rPh sb="8" eb="10">
      <t>セッテイ</t>
    </rPh>
    <phoneticPr fontId="38"/>
  </si>
  <si>
    <t>AR1085707</t>
  </si>
  <si>
    <t>支払予定確定単位（共通・営業債務）</t>
    <rPh sb="0" eb="2">
      <t>シハライ</t>
    </rPh>
    <rPh sb="2" eb="4">
      <t>ヨテイ</t>
    </rPh>
    <rPh sb="4" eb="6">
      <t>カクテイ</t>
    </rPh>
    <rPh sb="6" eb="8">
      <t>タンイ</t>
    </rPh>
    <phoneticPr fontId="38"/>
  </si>
  <si>
    <t>AR1085708</t>
  </si>
  <si>
    <t>個別精算（営業外債務）</t>
    <rPh sb="0" eb="2">
      <t>コベツ</t>
    </rPh>
    <phoneticPr fontId="53"/>
  </si>
  <si>
    <t>AR1085709</t>
  </si>
  <si>
    <t>精算締日設定（営業外債務）</t>
    <rPh sb="2" eb="4">
      <t>シメビ</t>
    </rPh>
    <rPh sb="4" eb="6">
      <t>セッテイ</t>
    </rPh>
    <phoneticPr fontId="53"/>
  </si>
  <si>
    <t>AR1085710</t>
  </si>
  <si>
    <t>AR1085711</t>
  </si>
  <si>
    <t>精算単位（営業外債務）</t>
    <rPh sb="0" eb="2">
      <t>セイサン</t>
    </rPh>
    <rPh sb="2" eb="4">
      <t>タンイ</t>
    </rPh>
    <phoneticPr fontId="38"/>
  </si>
  <si>
    <t>AR1085712</t>
  </si>
  <si>
    <t>支払予定確定単位設定（営業外債務）</t>
    <rPh sb="0" eb="2">
      <t>シハライ</t>
    </rPh>
    <rPh sb="2" eb="4">
      <t>ヨテイ</t>
    </rPh>
    <rPh sb="4" eb="6">
      <t>カクテイ</t>
    </rPh>
    <rPh sb="6" eb="8">
      <t>タンイ</t>
    </rPh>
    <rPh sb="8" eb="10">
      <t>セッテイ</t>
    </rPh>
    <phoneticPr fontId="38"/>
  </si>
  <si>
    <t>AR1085713</t>
  </si>
  <si>
    <t>支払予定確定単位（営業外債務）</t>
    <rPh sb="0" eb="2">
      <t>シハライ</t>
    </rPh>
    <rPh sb="2" eb="4">
      <t>ヨテイ</t>
    </rPh>
    <rPh sb="4" eb="6">
      <t>カクテイ</t>
    </rPh>
    <rPh sb="6" eb="8">
      <t>タンイ</t>
    </rPh>
    <phoneticPr fontId="38"/>
  </si>
  <si>
    <t>AR1085714</t>
  </si>
  <si>
    <t>AR1085802</t>
  </si>
  <si>
    <t>設定内容は、「精算情報１ - 支払条件（共通・営業債務）- 支払条件１」と同様です。
「通貨コード」が未設定の場合は受け入れできません。</t>
    <phoneticPr fontId="4"/>
  </si>
  <si>
    <t>AR1085803</t>
  </si>
  <si>
    <t>AR1085804</t>
  </si>
  <si>
    <t>支払条件１-支払サイト１-支払方法コード</t>
    <rPh sb="6" eb="8">
      <t>シハライ</t>
    </rPh>
    <phoneticPr fontId="14"/>
  </si>
  <si>
    <t>AR1085811</t>
  </si>
  <si>
    <t>支払条件１-支払サイト１-休日支払指定</t>
    <rPh sb="6" eb="8">
      <t>シハライ</t>
    </rPh>
    <rPh sb="13" eb="15">
      <t>キュウジツ</t>
    </rPh>
    <rPh sb="15" eb="17">
      <t>シハライ</t>
    </rPh>
    <rPh sb="17" eb="19">
      <t>シテイ</t>
    </rPh>
    <phoneticPr fontId="38"/>
  </si>
  <si>
    <t>AR1085812</t>
  </si>
  <si>
    <t>支払条件１-支払サイト１-休日パターンコード</t>
    <rPh sb="6" eb="8">
      <t>シハライ</t>
    </rPh>
    <phoneticPr fontId="14"/>
  </si>
  <si>
    <t>AR1085813</t>
  </si>
  <si>
    <t>支払条件１-支払サイト１-支払予定日（設定）</t>
    <rPh sb="13" eb="15">
      <t>シハライ</t>
    </rPh>
    <rPh sb="15" eb="17">
      <t>ヨテイ</t>
    </rPh>
    <rPh sb="17" eb="18">
      <t>ビ</t>
    </rPh>
    <rPh sb="19" eb="21">
      <t>セッテイ</t>
    </rPh>
    <phoneticPr fontId="38"/>
  </si>
  <si>
    <t>AR1085814</t>
  </si>
  <si>
    <t>支払条件１-支払サイト１-支払予定日（月）</t>
    <rPh sb="13" eb="15">
      <t>シハライ</t>
    </rPh>
    <rPh sb="15" eb="17">
      <t>ヨテイ</t>
    </rPh>
    <rPh sb="17" eb="18">
      <t>ビ</t>
    </rPh>
    <rPh sb="19" eb="20">
      <t>ツキ</t>
    </rPh>
    <phoneticPr fontId="38"/>
  </si>
  <si>
    <t>AR1085815</t>
  </si>
  <si>
    <t>支払条件１-支払サイト１-支払予定日（日）</t>
    <rPh sb="13" eb="15">
      <t>シハライ</t>
    </rPh>
    <rPh sb="15" eb="17">
      <t>ヨテイ</t>
    </rPh>
    <rPh sb="17" eb="18">
      <t>ビ</t>
    </rPh>
    <rPh sb="19" eb="20">
      <t>ニチ</t>
    </rPh>
    <phoneticPr fontId="38"/>
  </si>
  <si>
    <t>AR1085816</t>
  </si>
  <si>
    <t>AR1085817</t>
  </si>
  <si>
    <t>支払条件１-支払サイト１-分割割当値</t>
    <rPh sb="13" eb="15">
      <t>ブンカツ</t>
    </rPh>
    <rPh sb="15" eb="17">
      <t>ワリアテ</t>
    </rPh>
    <rPh sb="17" eb="18">
      <t>アタイ</t>
    </rPh>
    <phoneticPr fontId="38"/>
  </si>
  <si>
    <t>AR1085818</t>
  </si>
  <si>
    <t>支払条件１-支払サイト２-支払方法コード</t>
    <rPh sb="6" eb="8">
      <t>シハライ</t>
    </rPh>
    <phoneticPr fontId="14"/>
  </si>
  <si>
    <t>AR1085821</t>
  </si>
  <si>
    <t>支払条件１-支払サイト２-休日支払指定</t>
    <rPh sb="6" eb="8">
      <t>シハライ</t>
    </rPh>
    <rPh sb="13" eb="15">
      <t>キュウジツ</t>
    </rPh>
    <rPh sb="15" eb="17">
      <t>シハライ</t>
    </rPh>
    <rPh sb="17" eb="19">
      <t>シテイ</t>
    </rPh>
    <phoneticPr fontId="38"/>
  </si>
  <si>
    <t>AR1085822</t>
  </si>
  <si>
    <t>支払条件１-支払サイト２-休日パターンコード</t>
    <rPh sb="6" eb="8">
      <t>シハライ</t>
    </rPh>
    <phoneticPr fontId="14"/>
  </si>
  <si>
    <t>AR1085823</t>
  </si>
  <si>
    <t>支払条件１-支払サイト２-支払予定日（設定）</t>
    <rPh sb="13" eb="15">
      <t>シハライ</t>
    </rPh>
    <rPh sb="15" eb="17">
      <t>ヨテイ</t>
    </rPh>
    <rPh sb="17" eb="18">
      <t>ビ</t>
    </rPh>
    <rPh sb="19" eb="21">
      <t>セッテイ</t>
    </rPh>
    <phoneticPr fontId="38"/>
  </si>
  <si>
    <t>AR1085824</t>
  </si>
  <si>
    <t>支払条件１-支払サイト２-支払予定日（月）</t>
    <rPh sb="13" eb="15">
      <t>シハライ</t>
    </rPh>
    <rPh sb="15" eb="17">
      <t>ヨテイ</t>
    </rPh>
    <rPh sb="17" eb="18">
      <t>ビ</t>
    </rPh>
    <rPh sb="19" eb="20">
      <t>ツキ</t>
    </rPh>
    <phoneticPr fontId="38"/>
  </si>
  <si>
    <t>AR1085825</t>
  </si>
  <si>
    <t>支払条件１-支払サイト２-支払予定日（日）</t>
    <rPh sb="13" eb="15">
      <t>シハライ</t>
    </rPh>
    <rPh sb="15" eb="17">
      <t>ヨテイ</t>
    </rPh>
    <rPh sb="17" eb="18">
      <t>ビ</t>
    </rPh>
    <rPh sb="19" eb="20">
      <t>ニチ</t>
    </rPh>
    <phoneticPr fontId="38"/>
  </si>
  <si>
    <t>AR1085826</t>
  </si>
  <si>
    <t>AR1085827</t>
  </si>
  <si>
    <t>支払条件１-支払サイト２-分割割当値</t>
    <rPh sb="13" eb="15">
      <t>ブンカツ</t>
    </rPh>
    <rPh sb="15" eb="17">
      <t>ワリアテ</t>
    </rPh>
    <rPh sb="17" eb="18">
      <t>アタイ</t>
    </rPh>
    <phoneticPr fontId="38"/>
  </si>
  <si>
    <t>AR1085828</t>
  </si>
  <si>
    <t>支払条件１-支払サイト３-支払方法コード</t>
    <rPh sb="6" eb="8">
      <t>シハライ</t>
    </rPh>
    <phoneticPr fontId="14"/>
  </si>
  <si>
    <t>AR1085831</t>
  </si>
  <si>
    <t>支払条件１-支払サイト３-休日支払指定</t>
    <rPh sb="6" eb="8">
      <t>シハライ</t>
    </rPh>
    <rPh sb="13" eb="15">
      <t>キュウジツ</t>
    </rPh>
    <rPh sb="15" eb="17">
      <t>シハライ</t>
    </rPh>
    <rPh sb="17" eb="19">
      <t>シテイ</t>
    </rPh>
    <phoneticPr fontId="38"/>
  </si>
  <si>
    <t>AR1085832</t>
  </si>
  <si>
    <t>支払条件１-支払サイト３-休日パターンコード</t>
    <rPh sb="6" eb="8">
      <t>シハライ</t>
    </rPh>
    <phoneticPr fontId="14"/>
  </si>
  <si>
    <t>AR1085833</t>
  </si>
  <si>
    <t>支払条件１-支払サイト３-支払予定日（設定）</t>
    <rPh sb="13" eb="15">
      <t>シハライ</t>
    </rPh>
    <rPh sb="15" eb="17">
      <t>ヨテイ</t>
    </rPh>
    <rPh sb="17" eb="18">
      <t>ビ</t>
    </rPh>
    <rPh sb="19" eb="21">
      <t>セッテイ</t>
    </rPh>
    <phoneticPr fontId="38"/>
  </si>
  <si>
    <t>AR1085834</t>
  </si>
  <si>
    <t>支払条件１-支払サイト３-支払予定日（月）</t>
    <rPh sb="13" eb="15">
      <t>シハライ</t>
    </rPh>
    <rPh sb="15" eb="17">
      <t>ヨテイ</t>
    </rPh>
    <rPh sb="17" eb="18">
      <t>ビ</t>
    </rPh>
    <rPh sb="19" eb="20">
      <t>ツキ</t>
    </rPh>
    <phoneticPr fontId="38"/>
  </si>
  <si>
    <t>AR1085835</t>
  </si>
  <si>
    <t>支払条件１-支払サイト３-支払予定日（日）</t>
    <rPh sb="13" eb="15">
      <t>シハライ</t>
    </rPh>
    <rPh sb="15" eb="17">
      <t>ヨテイ</t>
    </rPh>
    <rPh sb="17" eb="18">
      <t>ビ</t>
    </rPh>
    <rPh sb="19" eb="20">
      <t>ニチ</t>
    </rPh>
    <phoneticPr fontId="38"/>
  </si>
  <si>
    <t>AR1085836</t>
  </si>
  <si>
    <t>AR1085837</t>
  </si>
  <si>
    <t>支払条件１-支払サイト３-分割割当値</t>
    <rPh sb="13" eb="15">
      <t>ブンカツ</t>
    </rPh>
    <rPh sb="15" eb="17">
      <t>ワリアテ</t>
    </rPh>
    <rPh sb="17" eb="18">
      <t>アタイ</t>
    </rPh>
    <phoneticPr fontId="38"/>
  </si>
  <si>
    <t>AR1085838</t>
  </si>
  <si>
    <t>支払条件２-基準額</t>
    <rPh sb="6" eb="8">
      <t>キジュン</t>
    </rPh>
    <rPh sb="8" eb="9">
      <t>ガク</t>
    </rPh>
    <phoneticPr fontId="38"/>
  </si>
  <si>
    <t>AR1085931</t>
  </si>
  <si>
    <t>設定内容は、「精算情報１ - 支払条件（共通・営業債務）- 支払条件２」と同様です。
「通貨コード」が未設定の場合は受け入れできません。</t>
    <phoneticPr fontId="4"/>
  </si>
  <si>
    <t>AR1085932</t>
  </si>
  <si>
    <t>AR1085933</t>
  </si>
  <si>
    <t>AR1085934</t>
  </si>
  <si>
    <t>支払条件２-支払サイト１-支払方法コード</t>
    <rPh sb="6" eb="8">
      <t>シハライ</t>
    </rPh>
    <phoneticPr fontId="14"/>
  </si>
  <si>
    <t>AR1085941</t>
  </si>
  <si>
    <t>支払条件２-支払サイト１-休日支払指定</t>
    <rPh sb="6" eb="8">
      <t>シハライ</t>
    </rPh>
    <rPh sb="13" eb="15">
      <t>キュウジツ</t>
    </rPh>
    <rPh sb="15" eb="17">
      <t>シハライ</t>
    </rPh>
    <rPh sb="17" eb="19">
      <t>シテイ</t>
    </rPh>
    <phoneticPr fontId="38"/>
  </si>
  <si>
    <t>AR1085942</t>
  </si>
  <si>
    <t>支払条件２-支払サイト１-休日パターンコード</t>
    <rPh sb="6" eb="8">
      <t>シハライ</t>
    </rPh>
    <phoneticPr fontId="14"/>
  </si>
  <si>
    <t>AR1085943</t>
  </si>
  <si>
    <t>支払条件２-支払サイト１-支払予定日（設定）</t>
    <rPh sb="13" eb="15">
      <t>シハライ</t>
    </rPh>
    <rPh sb="15" eb="17">
      <t>ヨテイ</t>
    </rPh>
    <rPh sb="17" eb="18">
      <t>ビ</t>
    </rPh>
    <rPh sb="19" eb="21">
      <t>セッテイ</t>
    </rPh>
    <phoneticPr fontId="38"/>
  </si>
  <si>
    <t>AR1085944</t>
  </si>
  <si>
    <t>支払条件２-支払サイト１-支払予定日（月）</t>
    <rPh sb="13" eb="15">
      <t>シハライ</t>
    </rPh>
    <rPh sb="15" eb="17">
      <t>ヨテイ</t>
    </rPh>
    <rPh sb="17" eb="18">
      <t>ビ</t>
    </rPh>
    <rPh sb="19" eb="20">
      <t>ツキ</t>
    </rPh>
    <phoneticPr fontId="38"/>
  </si>
  <si>
    <t>AR1085945</t>
  </si>
  <si>
    <t>支払条件２-支払サイト１-支払予定日（日）</t>
    <rPh sb="13" eb="15">
      <t>シハライ</t>
    </rPh>
    <rPh sb="15" eb="17">
      <t>ヨテイ</t>
    </rPh>
    <rPh sb="17" eb="18">
      <t>ビ</t>
    </rPh>
    <rPh sb="19" eb="20">
      <t>ニチ</t>
    </rPh>
    <phoneticPr fontId="38"/>
  </si>
  <si>
    <t>AR1085946</t>
  </si>
  <si>
    <t>AR1085947</t>
  </si>
  <si>
    <t>支払条件２-支払サイト１-分割割当値</t>
    <rPh sb="13" eb="15">
      <t>ブンカツ</t>
    </rPh>
    <rPh sb="15" eb="17">
      <t>ワリアテ</t>
    </rPh>
    <rPh sb="17" eb="18">
      <t>アタイ</t>
    </rPh>
    <phoneticPr fontId="38"/>
  </si>
  <si>
    <t>AR1085948</t>
  </si>
  <si>
    <t>支払条件２-支払サイト２-支払方法コード</t>
    <rPh sb="6" eb="8">
      <t>シハライ</t>
    </rPh>
    <phoneticPr fontId="14"/>
  </si>
  <si>
    <t>AR1085951</t>
  </si>
  <si>
    <t>支払条件２-支払サイト２-休日支払指定</t>
    <rPh sb="6" eb="8">
      <t>シハライ</t>
    </rPh>
    <rPh sb="13" eb="15">
      <t>キュウジツ</t>
    </rPh>
    <rPh sb="15" eb="17">
      <t>シハライ</t>
    </rPh>
    <rPh sb="17" eb="19">
      <t>シテイ</t>
    </rPh>
    <phoneticPr fontId="38"/>
  </si>
  <si>
    <t>AR1085952</t>
  </si>
  <si>
    <t>支払条件２-支払サイト２-休日パターンコード</t>
    <rPh sb="6" eb="8">
      <t>シハライ</t>
    </rPh>
    <phoneticPr fontId="14"/>
  </si>
  <si>
    <t>AR1085953</t>
  </si>
  <si>
    <t>支払条件２-支払サイト２-支払予定日（設定）</t>
    <rPh sb="13" eb="15">
      <t>シハライ</t>
    </rPh>
    <rPh sb="15" eb="17">
      <t>ヨテイ</t>
    </rPh>
    <rPh sb="17" eb="18">
      <t>ビ</t>
    </rPh>
    <rPh sb="19" eb="21">
      <t>セッテイ</t>
    </rPh>
    <phoneticPr fontId="38"/>
  </si>
  <si>
    <t>AR1085954</t>
  </si>
  <si>
    <t>支払条件２-支払サイト２-支払予定日（月）</t>
    <rPh sb="13" eb="15">
      <t>シハライ</t>
    </rPh>
    <rPh sb="15" eb="17">
      <t>ヨテイ</t>
    </rPh>
    <rPh sb="17" eb="18">
      <t>ビ</t>
    </rPh>
    <rPh sb="19" eb="20">
      <t>ツキ</t>
    </rPh>
    <phoneticPr fontId="38"/>
  </si>
  <si>
    <t>AR1085955</t>
  </si>
  <si>
    <t>支払条件２-支払サイト２-支払予定日（日）</t>
    <rPh sb="13" eb="15">
      <t>シハライ</t>
    </rPh>
    <rPh sb="15" eb="17">
      <t>ヨテイ</t>
    </rPh>
    <rPh sb="17" eb="18">
      <t>ビ</t>
    </rPh>
    <rPh sb="19" eb="20">
      <t>ニチ</t>
    </rPh>
    <phoneticPr fontId="38"/>
  </si>
  <si>
    <t>AR1085956</t>
  </si>
  <si>
    <t>AR1085957</t>
  </si>
  <si>
    <t>支払条件２-支払サイト２-分割割当値</t>
    <rPh sb="13" eb="15">
      <t>ブンカツ</t>
    </rPh>
    <rPh sb="15" eb="17">
      <t>ワリアテ</t>
    </rPh>
    <rPh sb="17" eb="18">
      <t>アタイ</t>
    </rPh>
    <phoneticPr fontId="38"/>
  </si>
  <si>
    <t>AR1085958</t>
  </si>
  <si>
    <t>支払条件２-支払サイト３-支払方法コード</t>
    <rPh sb="6" eb="8">
      <t>シハライ</t>
    </rPh>
    <phoneticPr fontId="14"/>
  </si>
  <si>
    <t>AR1085961</t>
  </si>
  <si>
    <t>支払条件２-支払サイト３-休日支払指定</t>
    <rPh sb="6" eb="8">
      <t>シハライ</t>
    </rPh>
    <rPh sb="13" eb="15">
      <t>キュウジツ</t>
    </rPh>
    <rPh sb="15" eb="17">
      <t>シハライ</t>
    </rPh>
    <rPh sb="17" eb="19">
      <t>シテイ</t>
    </rPh>
    <phoneticPr fontId="38"/>
  </si>
  <si>
    <t>AR1085962</t>
  </si>
  <si>
    <t>支払条件２-支払サイト３-休日パターンコード</t>
    <rPh sb="6" eb="8">
      <t>シハライ</t>
    </rPh>
    <phoneticPr fontId="14"/>
  </si>
  <si>
    <t>AR1085963</t>
  </si>
  <si>
    <t>支払条件２-支払サイト３-支払予定日（設定）</t>
    <rPh sb="13" eb="15">
      <t>シハライ</t>
    </rPh>
    <rPh sb="15" eb="17">
      <t>ヨテイ</t>
    </rPh>
    <rPh sb="17" eb="18">
      <t>ビ</t>
    </rPh>
    <rPh sb="19" eb="21">
      <t>セッテイ</t>
    </rPh>
    <phoneticPr fontId="38"/>
  </si>
  <si>
    <t>AR1085964</t>
  </si>
  <si>
    <t>支払条件２-支払サイト３-支払予定日（月）</t>
    <rPh sb="13" eb="15">
      <t>シハライ</t>
    </rPh>
    <rPh sb="15" eb="17">
      <t>ヨテイ</t>
    </rPh>
    <rPh sb="17" eb="18">
      <t>ビ</t>
    </rPh>
    <rPh sb="19" eb="20">
      <t>ツキ</t>
    </rPh>
    <phoneticPr fontId="38"/>
  </si>
  <si>
    <t>AR1085965</t>
  </si>
  <si>
    <t>支払条件２-支払サイト３-支払予定日（日）</t>
    <rPh sb="13" eb="15">
      <t>シハライ</t>
    </rPh>
    <rPh sb="15" eb="17">
      <t>ヨテイ</t>
    </rPh>
    <rPh sb="17" eb="18">
      <t>ビ</t>
    </rPh>
    <rPh sb="19" eb="20">
      <t>ニチ</t>
    </rPh>
    <phoneticPr fontId="38"/>
  </si>
  <si>
    <t>AR1085966</t>
  </si>
  <si>
    <t>AR1085967</t>
  </si>
  <si>
    <t>支払条件２-支払サイト３-分割割当値</t>
    <rPh sb="13" eb="15">
      <t>ブンカツ</t>
    </rPh>
    <rPh sb="15" eb="17">
      <t>ワリアテ</t>
    </rPh>
    <rPh sb="17" eb="18">
      <t>アタイ</t>
    </rPh>
    <phoneticPr fontId="38"/>
  </si>
  <si>
    <t>AR1085968</t>
  </si>
  <si>
    <t>支払条件３-基準額</t>
    <rPh sb="6" eb="8">
      <t>キジュン</t>
    </rPh>
    <rPh sb="8" eb="9">
      <t>ガク</t>
    </rPh>
    <phoneticPr fontId="38"/>
  </si>
  <si>
    <t>AR1086061</t>
  </si>
  <si>
    <t>設定内容は、「精算情報１ - 支払条件（共通・営業債務）- 支払条件３」と同様です。
「通貨コード」が未設定の場合は受け入れできません。</t>
    <phoneticPr fontId="4"/>
  </si>
  <si>
    <t>AR1086062</t>
  </si>
  <si>
    <t>AR1086063</t>
  </si>
  <si>
    <t>AR1086064</t>
  </si>
  <si>
    <t>支払条件３-支払サイト１-支払方法コード</t>
    <rPh sb="6" eb="8">
      <t>シハライ</t>
    </rPh>
    <phoneticPr fontId="14"/>
  </si>
  <si>
    <t>AR1086071</t>
  </si>
  <si>
    <t>支払条件３-支払サイト１-休日支払指定</t>
    <rPh sb="6" eb="8">
      <t>シハライ</t>
    </rPh>
    <rPh sb="13" eb="15">
      <t>キュウジツ</t>
    </rPh>
    <rPh sb="15" eb="17">
      <t>シハライ</t>
    </rPh>
    <rPh sb="17" eb="19">
      <t>シテイ</t>
    </rPh>
    <phoneticPr fontId="38"/>
  </si>
  <si>
    <t>AR1086072</t>
  </si>
  <si>
    <t>支払条件３-支払サイト１-休日パターンコード</t>
    <rPh sb="6" eb="8">
      <t>シハライ</t>
    </rPh>
    <phoneticPr fontId="14"/>
  </si>
  <si>
    <t>AR1086073</t>
  </si>
  <si>
    <t>支払条件３-支払サイト１-支払予定日（設定）</t>
    <rPh sb="13" eb="15">
      <t>シハライ</t>
    </rPh>
    <rPh sb="15" eb="17">
      <t>ヨテイ</t>
    </rPh>
    <rPh sb="17" eb="18">
      <t>ビ</t>
    </rPh>
    <rPh sb="19" eb="21">
      <t>セッテイ</t>
    </rPh>
    <phoneticPr fontId="38"/>
  </si>
  <si>
    <t>AR1086074</t>
  </si>
  <si>
    <t>支払条件３-支払サイト１-支払予定日（月）</t>
    <rPh sb="13" eb="15">
      <t>シハライ</t>
    </rPh>
    <rPh sb="15" eb="17">
      <t>ヨテイ</t>
    </rPh>
    <rPh sb="17" eb="18">
      <t>ビ</t>
    </rPh>
    <rPh sb="19" eb="20">
      <t>ツキ</t>
    </rPh>
    <phoneticPr fontId="38"/>
  </si>
  <si>
    <t>AR1086075</t>
  </si>
  <si>
    <t>支払条件３-支払サイト１-支払予定日（日）</t>
    <rPh sb="13" eb="15">
      <t>シハライ</t>
    </rPh>
    <rPh sb="15" eb="17">
      <t>ヨテイ</t>
    </rPh>
    <rPh sb="17" eb="18">
      <t>ビ</t>
    </rPh>
    <rPh sb="19" eb="20">
      <t>ニチ</t>
    </rPh>
    <phoneticPr fontId="38"/>
  </si>
  <si>
    <t>AR1086076</t>
  </si>
  <si>
    <t>AR1086077</t>
  </si>
  <si>
    <t>支払条件３-支払サイト１-分割割当値</t>
    <rPh sb="13" eb="15">
      <t>ブンカツ</t>
    </rPh>
    <rPh sb="15" eb="17">
      <t>ワリアテ</t>
    </rPh>
    <rPh sb="17" eb="18">
      <t>アタイ</t>
    </rPh>
    <phoneticPr fontId="38"/>
  </si>
  <si>
    <t>AR1086078</t>
  </si>
  <si>
    <t>支払条件３-支払サイト２-支払方法コード</t>
    <rPh sb="6" eb="8">
      <t>シハライ</t>
    </rPh>
    <phoneticPr fontId="14"/>
  </si>
  <si>
    <t>AR1086081</t>
  </si>
  <si>
    <t>支払条件３-支払サイト２-休日支払指定</t>
    <rPh sb="6" eb="8">
      <t>シハライ</t>
    </rPh>
    <rPh sb="13" eb="15">
      <t>キュウジツ</t>
    </rPh>
    <rPh sb="15" eb="17">
      <t>シハライ</t>
    </rPh>
    <rPh sb="17" eb="19">
      <t>シテイ</t>
    </rPh>
    <phoneticPr fontId="38"/>
  </si>
  <si>
    <t>AR1086082</t>
  </si>
  <si>
    <t>支払条件３-支払サイト２-休日パターンコード</t>
    <rPh sb="6" eb="8">
      <t>シハライ</t>
    </rPh>
    <phoneticPr fontId="14"/>
  </si>
  <si>
    <t>AR1086083</t>
  </si>
  <si>
    <t>支払条件３-支払サイト２-支払予定日（設定）</t>
    <rPh sb="13" eb="15">
      <t>シハライ</t>
    </rPh>
    <rPh sb="15" eb="17">
      <t>ヨテイ</t>
    </rPh>
    <rPh sb="17" eb="18">
      <t>ビ</t>
    </rPh>
    <rPh sb="19" eb="21">
      <t>セッテイ</t>
    </rPh>
    <phoneticPr fontId="38"/>
  </si>
  <si>
    <t>AR1086084</t>
  </si>
  <si>
    <t>支払条件３-支払サイト２-支払予定日（月）</t>
    <rPh sb="13" eb="15">
      <t>シハライ</t>
    </rPh>
    <rPh sb="15" eb="17">
      <t>ヨテイ</t>
    </rPh>
    <rPh sb="17" eb="18">
      <t>ビ</t>
    </rPh>
    <rPh sb="19" eb="20">
      <t>ツキ</t>
    </rPh>
    <phoneticPr fontId="38"/>
  </si>
  <si>
    <t>AR1086085</t>
  </si>
  <si>
    <t>支払条件３-支払サイト２-支払予定日（日）</t>
    <rPh sb="13" eb="15">
      <t>シハライ</t>
    </rPh>
    <rPh sb="15" eb="17">
      <t>ヨテイ</t>
    </rPh>
    <rPh sb="17" eb="18">
      <t>ビ</t>
    </rPh>
    <rPh sb="19" eb="20">
      <t>ニチ</t>
    </rPh>
    <phoneticPr fontId="38"/>
  </si>
  <si>
    <t>AR1086086</t>
  </si>
  <si>
    <t>AR1086087</t>
  </si>
  <si>
    <t>支払条件３-支払サイト２-分割割当値</t>
    <rPh sb="13" eb="15">
      <t>ブンカツ</t>
    </rPh>
    <rPh sb="15" eb="17">
      <t>ワリアテ</t>
    </rPh>
    <rPh sb="17" eb="18">
      <t>アタイ</t>
    </rPh>
    <phoneticPr fontId="38"/>
  </si>
  <si>
    <t>AR1086088</t>
  </si>
  <si>
    <t>支払条件３-支払サイト３-支払方法コード</t>
    <rPh sb="6" eb="8">
      <t>シハライ</t>
    </rPh>
    <phoneticPr fontId="14"/>
  </si>
  <si>
    <t>AR1086091</t>
  </si>
  <si>
    <t>支払条件３-支払サイト３-休日支払指定</t>
    <rPh sb="6" eb="8">
      <t>シハライ</t>
    </rPh>
    <rPh sb="13" eb="15">
      <t>キュウジツ</t>
    </rPh>
    <rPh sb="15" eb="17">
      <t>シハライ</t>
    </rPh>
    <rPh sb="17" eb="19">
      <t>シテイ</t>
    </rPh>
    <phoneticPr fontId="38"/>
  </si>
  <si>
    <t>AR1086092</t>
  </si>
  <si>
    <t>支払条件３-支払サイト３-休日パターンコード</t>
    <rPh sb="6" eb="8">
      <t>シハライ</t>
    </rPh>
    <phoneticPr fontId="14"/>
  </si>
  <si>
    <t>AR1086093</t>
  </si>
  <si>
    <t>支払条件３-支払サイト３-支払予定日（設定）</t>
    <rPh sb="13" eb="15">
      <t>シハライ</t>
    </rPh>
    <rPh sb="15" eb="17">
      <t>ヨテイ</t>
    </rPh>
    <rPh sb="17" eb="18">
      <t>ビ</t>
    </rPh>
    <rPh sb="19" eb="21">
      <t>セッテイ</t>
    </rPh>
    <phoneticPr fontId="38"/>
  </si>
  <si>
    <t>AR1086094</t>
  </si>
  <si>
    <t>支払条件３-支払サイト３-支払予定日（月）</t>
    <rPh sb="13" eb="15">
      <t>シハライ</t>
    </rPh>
    <rPh sb="15" eb="17">
      <t>ヨテイ</t>
    </rPh>
    <rPh sb="17" eb="18">
      <t>ビ</t>
    </rPh>
    <rPh sb="19" eb="20">
      <t>ツキ</t>
    </rPh>
    <phoneticPr fontId="38"/>
  </si>
  <si>
    <t>AR1086095</t>
  </si>
  <si>
    <t>支払条件３-支払サイト３-支払予定日（日）</t>
    <rPh sb="13" eb="15">
      <t>シハライ</t>
    </rPh>
    <rPh sb="15" eb="17">
      <t>ヨテイ</t>
    </rPh>
    <rPh sb="17" eb="18">
      <t>ビ</t>
    </rPh>
    <rPh sb="19" eb="20">
      <t>ニチ</t>
    </rPh>
    <phoneticPr fontId="38"/>
  </si>
  <si>
    <t>AR1086096</t>
  </si>
  <si>
    <t>AR1086097</t>
  </si>
  <si>
    <t>支払条件３-支払サイト３-分割割当値</t>
    <rPh sb="13" eb="15">
      <t>ブンカツ</t>
    </rPh>
    <rPh sb="15" eb="17">
      <t>ワリアテ</t>
    </rPh>
    <rPh sb="17" eb="18">
      <t>アタイ</t>
    </rPh>
    <phoneticPr fontId="38"/>
  </si>
  <si>
    <t>AR1086098</t>
  </si>
  <si>
    <t>AR1086202</t>
  </si>
  <si>
    <t>AR1086203</t>
  </si>
  <si>
    <t>AR1086204</t>
  </si>
  <si>
    <t>AR1086211</t>
  </si>
  <si>
    <t>AR1086212</t>
  </si>
  <si>
    <t>AR1086213</t>
  </si>
  <si>
    <t>AR1086214</t>
  </si>
  <si>
    <t>AR1086215</t>
  </si>
  <si>
    <t>AR1086216</t>
  </si>
  <si>
    <t>AR1086217</t>
  </si>
  <si>
    <t>AR1086218</t>
  </si>
  <si>
    <t>AR1086221</t>
  </si>
  <si>
    <t>AR1086222</t>
  </si>
  <si>
    <t>AR1086223</t>
  </si>
  <si>
    <t>AR1086224</t>
  </si>
  <si>
    <t>AR1086225</t>
  </si>
  <si>
    <t>AR1086226</t>
  </si>
  <si>
    <t>AR1086227</t>
  </si>
  <si>
    <t>AR1086228</t>
  </si>
  <si>
    <t>AR1086231</t>
  </si>
  <si>
    <t>AR1086232</t>
  </si>
  <si>
    <t>AR1086233</t>
  </si>
  <si>
    <t>AR1086234</t>
  </si>
  <si>
    <t>AR1086235</t>
  </si>
  <si>
    <t>AR1086236</t>
  </si>
  <si>
    <t>AR1086237</t>
  </si>
  <si>
    <t>AR1086238</t>
  </si>
  <si>
    <t>AR1086331</t>
  </si>
  <si>
    <t>AR1086332</t>
  </si>
  <si>
    <t>AR1086333</t>
  </si>
  <si>
    <t>AR1086334</t>
  </si>
  <si>
    <t>AR1086341</t>
  </si>
  <si>
    <t>AR1086342</t>
  </si>
  <si>
    <t>AR1086343</t>
  </si>
  <si>
    <t>AR1086344</t>
  </si>
  <si>
    <t>AR1086345</t>
  </si>
  <si>
    <t>AR1086346</t>
  </si>
  <si>
    <t>AR1086347</t>
  </si>
  <si>
    <t>AR1086348</t>
  </si>
  <si>
    <t>AR1086351</t>
  </si>
  <si>
    <t>AR1086352</t>
  </si>
  <si>
    <t>AR1086353</t>
  </si>
  <si>
    <t>AR1086354</t>
  </si>
  <si>
    <t>AR1086355</t>
  </si>
  <si>
    <t>AR1086356</t>
  </si>
  <si>
    <t>AR1086357</t>
  </si>
  <si>
    <t>AR1086358</t>
  </si>
  <si>
    <t>AR1086361</t>
  </si>
  <si>
    <t>AR1086362</t>
  </si>
  <si>
    <t>AR1086363</t>
  </si>
  <si>
    <t>AR1086364</t>
  </si>
  <si>
    <t>AR1086365</t>
  </si>
  <si>
    <t>AR1086366</t>
  </si>
  <si>
    <t>AR1086367</t>
  </si>
  <si>
    <t>AR1086368</t>
  </si>
  <si>
    <t>AR1086461</t>
  </si>
  <si>
    <t>AR1086462</t>
  </si>
  <si>
    <t>AR1086463</t>
  </si>
  <si>
    <t>AR1086464</t>
  </si>
  <si>
    <t>AR1086471</t>
  </si>
  <si>
    <t>AR1086472</t>
  </si>
  <si>
    <t>AR1086473</t>
  </si>
  <si>
    <t>AR1086474</t>
  </si>
  <si>
    <t>AR1086475</t>
  </si>
  <si>
    <t>AR1086476</t>
  </si>
  <si>
    <t>AR1086477</t>
  </si>
  <si>
    <t>AR1086478</t>
  </si>
  <si>
    <t>AR1086481</t>
  </si>
  <si>
    <t>AR1086482</t>
  </si>
  <si>
    <t>AR1086483</t>
  </si>
  <si>
    <t>AR1086484</t>
  </si>
  <si>
    <t>AR1086485</t>
  </si>
  <si>
    <t>AR1086486</t>
  </si>
  <si>
    <t>AR1086487</t>
  </si>
  <si>
    <t>AR1086488</t>
  </si>
  <si>
    <t>AR1086491</t>
  </si>
  <si>
    <t>AR1086492</t>
  </si>
  <si>
    <t>AR1086493</t>
  </si>
  <si>
    <t>AR1086494</t>
  </si>
  <si>
    <t>AR1086495</t>
  </si>
  <si>
    <t>AR1086496</t>
  </si>
  <si>
    <t>AR1086497</t>
  </si>
  <si>
    <t>AR1086498</t>
  </si>
  <si>
    <t>精算情報3</t>
    <rPh sb="0" eb="2">
      <t>セイサン</t>
    </rPh>
    <rPh sb="2" eb="4">
      <t>ジョウホウ</t>
    </rPh>
    <phoneticPr fontId="15"/>
  </si>
  <si>
    <t>AR1086601</t>
  </si>
  <si>
    <t>設定内容は、「精算情報２」と同様です。</t>
    <phoneticPr fontId="4"/>
  </si>
  <si>
    <t>AR1086602</t>
  </si>
  <si>
    <t>AR1086603</t>
  </si>
  <si>
    <t>AR1086604</t>
  </si>
  <si>
    <t>AR1086605</t>
  </si>
  <si>
    <t>AR1086606</t>
  </si>
  <si>
    <t>AR1086607</t>
  </si>
  <si>
    <t>AR1086608</t>
  </si>
  <si>
    <t>AR1086609</t>
  </si>
  <si>
    <t>AR1086610</t>
  </si>
  <si>
    <t>AR1086611</t>
  </si>
  <si>
    <t>AR1086612</t>
  </si>
  <si>
    <t>AR1086613</t>
  </si>
  <si>
    <t>AR1086614</t>
  </si>
  <si>
    <t>AR1086702</t>
  </si>
  <si>
    <t>設定内容は、「精算情報２ - 支払条件（共通・営業債務）- 支払条件１」と同様です。</t>
    <phoneticPr fontId="4"/>
  </si>
  <si>
    <t>AR1086703</t>
  </si>
  <si>
    <t>AR1086704</t>
  </si>
  <si>
    <t>AR1086711</t>
  </si>
  <si>
    <t>AR1086712</t>
  </si>
  <si>
    <t>AR1086713</t>
  </si>
  <si>
    <t>AR1086714</t>
  </si>
  <si>
    <t>AR1086715</t>
  </si>
  <si>
    <t>AR1086716</t>
  </si>
  <si>
    <t>AR1086717</t>
  </si>
  <si>
    <t>AR1086718</t>
  </si>
  <si>
    <t>AR1086721</t>
  </si>
  <si>
    <t>AR1086722</t>
  </si>
  <si>
    <t>AR1086723</t>
  </si>
  <si>
    <t>AR1086724</t>
  </si>
  <si>
    <t>AR1086725</t>
  </si>
  <si>
    <t>AR1086726</t>
  </si>
  <si>
    <t>AR1086727</t>
  </si>
  <si>
    <t>AR1086728</t>
  </si>
  <si>
    <t>AR1086731</t>
  </si>
  <si>
    <t>AR1086732</t>
  </si>
  <si>
    <t>AR1086733</t>
  </si>
  <si>
    <t>AR1086734</t>
  </si>
  <si>
    <t>AR1086735</t>
  </si>
  <si>
    <t>AR1086736</t>
  </si>
  <si>
    <t>AR1086737</t>
  </si>
  <si>
    <t>AR1086738</t>
  </si>
  <si>
    <t>AR1086831</t>
  </si>
  <si>
    <t>設定内容は、「精算情報２ - 支払条件（共通・営業債務）- 支払条件２」と同様です。</t>
    <phoneticPr fontId="4"/>
  </si>
  <si>
    <t>AR1086832</t>
  </si>
  <si>
    <t>AR1086833</t>
  </si>
  <si>
    <t>AR1086834</t>
  </si>
  <si>
    <t>AR1086841</t>
  </si>
  <si>
    <t>AR1086842</t>
  </si>
  <si>
    <t>AR1086843</t>
  </si>
  <si>
    <t>AR1086844</t>
  </si>
  <si>
    <t>AR1086845</t>
  </si>
  <si>
    <t>AR1086846</t>
  </si>
  <si>
    <t>AR1086847</t>
  </si>
  <si>
    <t>AR1086848</t>
  </si>
  <si>
    <t>AR1086851</t>
  </si>
  <si>
    <t>AR1086852</t>
  </si>
  <si>
    <t>AR1086853</t>
  </si>
  <si>
    <t>AR1086854</t>
  </si>
  <si>
    <t>AR1086855</t>
  </si>
  <si>
    <t>AR1086856</t>
  </si>
  <si>
    <t>AR1086857</t>
  </si>
  <si>
    <t>AR1086858</t>
  </si>
  <si>
    <t>AR1086861</t>
  </si>
  <si>
    <t>AR1086862</t>
  </si>
  <si>
    <t>AR1086863</t>
  </si>
  <si>
    <t>AR1086864</t>
  </si>
  <si>
    <t>AR1086865</t>
  </si>
  <si>
    <t>AR1086866</t>
  </si>
  <si>
    <t>AR1086867</t>
  </si>
  <si>
    <t>AR1086868</t>
  </si>
  <si>
    <t>AR1086961</t>
  </si>
  <si>
    <t>設定内容は、「精算情報２ - 支払条件（共通・営業債務）- 支払条件３」と同様です。</t>
    <phoneticPr fontId="4"/>
  </si>
  <si>
    <t>AR1086962</t>
  </si>
  <si>
    <t>AR1086963</t>
  </si>
  <si>
    <t>AR1086964</t>
  </si>
  <si>
    <t>AR1086971</t>
  </si>
  <si>
    <t>AR1086972</t>
  </si>
  <si>
    <t>AR1086973</t>
  </si>
  <si>
    <t>AR1086974</t>
  </si>
  <si>
    <t>AR1086975</t>
  </si>
  <si>
    <t>AR1086976</t>
  </si>
  <si>
    <t>AR1086977</t>
  </si>
  <si>
    <t>AR1086978</t>
  </si>
  <si>
    <t>AR1086981</t>
  </si>
  <si>
    <t>AR1086982</t>
  </si>
  <si>
    <t>AR1086983</t>
  </si>
  <si>
    <t>AR1086984</t>
  </si>
  <si>
    <t>AR1086985</t>
  </si>
  <si>
    <t>AR1086986</t>
  </si>
  <si>
    <t>AR1086987</t>
  </si>
  <si>
    <t>AR1086988</t>
  </si>
  <si>
    <t>AR1086991</t>
  </si>
  <si>
    <t>AR1086992</t>
  </si>
  <si>
    <t>AR1086993</t>
  </si>
  <si>
    <t>AR1086994</t>
  </si>
  <si>
    <t>AR1086995</t>
  </si>
  <si>
    <t>AR1086996</t>
  </si>
  <si>
    <t>AR1086997</t>
  </si>
  <si>
    <t>AR1086998</t>
    <phoneticPr fontId="4"/>
  </si>
  <si>
    <t>AR1087102</t>
  </si>
  <si>
    <t>AR1087103</t>
  </si>
  <si>
    <t>AR1087104</t>
  </si>
  <si>
    <t>AR1087111</t>
  </si>
  <si>
    <t>AR1087112</t>
  </si>
  <si>
    <t>AR1087113</t>
  </si>
  <si>
    <t>AR1087114</t>
  </si>
  <si>
    <t>AR1087115</t>
  </si>
  <si>
    <t>AR1087116</t>
  </si>
  <si>
    <t>AR1087117</t>
  </si>
  <si>
    <t>AR1087118</t>
  </si>
  <si>
    <t>AR1087121</t>
  </si>
  <si>
    <t>AR1087122</t>
  </si>
  <si>
    <t>AR1087123</t>
  </si>
  <si>
    <t>AR1087124</t>
  </si>
  <si>
    <t>AR1087125</t>
  </si>
  <si>
    <t>AR1087126</t>
  </si>
  <si>
    <t>AR1087127</t>
  </si>
  <si>
    <t>AR1087128</t>
  </si>
  <si>
    <t>AR1087131</t>
  </si>
  <si>
    <t>AR1087132</t>
  </si>
  <si>
    <t>AR1087133</t>
  </si>
  <si>
    <t>AR1087134</t>
  </si>
  <si>
    <t>AR1087135</t>
  </si>
  <si>
    <t>AR1087136</t>
  </si>
  <si>
    <t>AR1087137</t>
  </si>
  <si>
    <t>AR1087138</t>
  </si>
  <si>
    <t>AR1087231</t>
  </si>
  <si>
    <t>AR1087232</t>
  </si>
  <si>
    <t>AR1087233</t>
  </si>
  <si>
    <t>AR1087234</t>
  </si>
  <si>
    <t>AR1087241</t>
  </si>
  <si>
    <t>AR1087242</t>
  </si>
  <si>
    <t>AR1087243</t>
  </si>
  <si>
    <t>AR1087244</t>
  </si>
  <si>
    <t>AR1087245</t>
  </si>
  <si>
    <t>AR1087246</t>
  </si>
  <si>
    <t>AR1087247</t>
  </si>
  <si>
    <t>AR1087248</t>
  </si>
  <si>
    <t>AR1087251</t>
  </si>
  <si>
    <t>AR1087252</t>
  </si>
  <si>
    <t>AR1087253</t>
  </si>
  <si>
    <t>AR1087254</t>
  </si>
  <si>
    <t>AR1087255</t>
  </si>
  <si>
    <t>AR1087256</t>
  </si>
  <si>
    <t>AR1087257</t>
  </si>
  <si>
    <t>AR1087258</t>
  </si>
  <si>
    <t>AR1087261</t>
  </si>
  <si>
    <t>AR1087262</t>
  </si>
  <si>
    <t>AR1087263</t>
  </si>
  <si>
    <t>AR1087264</t>
  </si>
  <si>
    <t>AR1087265</t>
  </si>
  <si>
    <t>AR1087266</t>
  </si>
  <si>
    <t>AR1087267</t>
  </si>
  <si>
    <t>AR1087268</t>
  </si>
  <si>
    <t>AR1087361</t>
  </si>
  <si>
    <t>AR1087362</t>
  </si>
  <si>
    <t>AR1087363</t>
  </si>
  <si>
    <t>AR1087364</t>
  </si>
  <si>
    <t>AR1087371</t>
  </si>
  <si>
    <t>AR1087372</t>
  </si>
  <si>
    <t>AR1087373</t>
  </si>
  <si>
    <t>AR1087374</t>
  </si>
  <si>
    <t>AR1087375</t>
  </si>
  <si>
    <t>AR1087376</t>
  </si>
  <si>
    <t>AR1087377</t>
  </si>
  <si>
    <t>AR1087378</t>
  </si>
  <si>
    <t>AR1087381</t>
  </si>
  <si>
    <t>AR1087382</t>
  </si>
  <si>
    <t>AR1087383</t>
  </si>
  <si>
    <t>AR1087384</t>
  </si>
  <si>
    <t>AR1087385</t>
  </si>
  <si>
    <t>AR1087386</t>
  </si>
  <si>
    <t>AR1087387</t>
  </si>
  <si>
    <t>AR1087388</t>
  </si>
  <si>
    <t>AR1087391</t>
  </si>
  <si>
    <t>AR1087392</t>
  </si>
  <si>
    <t>AR1087393</t>
  </si>
  <si>
    <t>AR1087394</t>
  </si>
  <si>
    <t>AR1087395</t>
  </si>
  <si>
    <t>AR1087396</t>
  </si>
  <si>
    <t>AR1087397</t>
  </si>
  <si>
    <t>AR1087398</t>
  </si>
  <si>
    <t>精算情報4</t>
    <rPh sb="0" eb="2">
      <t>セイサン</t>
    </rPh>
    <rPh sb="2" eb="4">
      <t>ジョウホウ</t>
    </rPh>
    <phoneticPr fontId="15"/>
  </si>
  <si>
    <t>AR1087501</t>
  </si>
  <si>
    <t>AR1087502</t>
  </si>
  <si>
    <t>AR1087503</t>
  </si>
  <si>
    <t>AR1087504</t>
  </si>
  <si>
    <t>AR1087505</t>
  </si>
  <si>
    <t>AR1087506</t>
  </si>
  <si>
    <t>AR1087507</t>
  </si>
  <si>
    <t>AR1087508</t>
  </si>
  <si>
    <t>AR1087509</t>
  </si>
  <si>
    <t>AR1087510</t>
  </si>
  <si>
    <t>AR1087511</t>
  </si>
  <si>
    <t>AR1087512</t>
  </si>
  <si>
    <t>AR1087513</t>
  </si>
  <si>
    <t>AR1087514</t>
  </si>
  <si>
    <t>AR1087602</t>
  </si>
  <si>
    <t>AR1087603</t>
  </si>
  <si>
    <t>AR1087604</t>
  </si>
  <si>
    <t>AR1087611</t>
  </si>
  <si>
    <t>AR1087612</t>
  </si>
  <si>
    <t>AR1087613</t>
  </si>
  <si>
    <t>AR1087614</t>
  </si>
  <si>
    <t>AR1087615</t>
  </si>
  <si>
    <t>AR1087616</t>
  </si>
  <si>
    <t>AR1087617</t>
  </si>
  <si>
    <t>AR1087618</t>
  </si>
  <si>
    <t>AR1087621</t>
  </si>
  <si>
    <t>AR1087622</t>
  </si>
  <si>
    <t>AR1087623</t>
  </si>
  <si>
    <t>AR1087624</t>
  </si>
  <si>
    <t>AR1087625</t>
  </si>
  <si>
    <t>AR1087626</t>
  </si>
  <si>
    <t>AR1087627</t>
  </si>
  <si>
    <t>AR1087628</t>
  </si>
  <si>
    <t>AR1087631</t>
  </si>
  <si>
    <t>AR1087632</t>
  </si>
  <si>
    <t>AR1087633</t>
  </si>
  <si>
    <t>AR1087634</t>
  </si>
  <si>
    <t>AR1087635</t>
  </si>
  <si>
    <t>AR1087636</t>
  </si>
  <si>
    <t>AR1087637</t>
  </si>
  <si>
    <t>AR1087638</t>
  </si>
  <si>
    <t>AR1087731</t>
  </si>
  <si>
    <t>AR1087732</t>
  </si>
  <si>
    <t>AR1087733</t>
  </si>
  <si>
    <t>AR1087734</t>
  </si>
  <si>
    <t>AR1087741</t>
  </si>
  <si>
    <t>AR1087742</t>
  </si>
  <si>
    <t>AR1087743</t>
  </si>
  <si>
    <t>AR1087744</t>
  </si>
  <si>
    <t>AR1087745</t>
  </si>
  <si>
    <t>AR1087746</t>
  </si>
  <si>
    <t>AR1087747</t>
  </si>
  <si>
    <t>AR1087748</t>
  </si>
  <si>
    <t>AR1087751</t>
  </si>
  <si>
    <t>AR1087752</t>
  </si>
  <si>
    <t>AR1087753</t>
  </si>
  <si>
    <t>AR1087754</t>
  </si>
  <si>
    <t>AR1087755</t>
  </si>
  <si>
    <t>AR1087756</t>
  </si>
  <si>
    <t>AR1087757</t>
  </si>
  <si>
    <t>AR1087758</t>
  </si>
  <si>
    <t>AR1087761</t>
  </si>
  <si>
    <t>AR1087762</t>
  </si>
  <si>
    <t>AR1087763</t>
  </si>
  <si>
    <t>AR1087764</t>
  </si>
  <si>
    <t>AR1087765</t>
  </si>
  <si>
    <t>AR1087766</t>
  </si>
  <si>
    <t>AR1087767</t>
  </si>
  <si>
    <t>AR1087768</t>
  </si>
  <si>
    <t>AR1087861</t>
  </si>
  <si>
    <t>AR1087862</t>
  </si>
  <si>
    <t>AR1087863</t>
  </si>
  <si>
    <t>AR1087864</t>
  </si>
  <si>
    <t>AR1087871</t>
  </si>
  <si>
    <t>AR1087872</t>
  </si>
  <si>
    <t>AR1087873</t>
  </si>
  <si>
    <t>AR1087874</t>
  </si>
  <si>
    <t>AR1087875</t>
  </si>
  <si>
    <t>AR1087876</t>
  </si>
  <si>
    <t>AR1087877</t>
  </si>
  <si>
    <t>AR1087878</t>
  </si>
  <si>
    <t>AR1087881</t>
  </si>
  <si>
    <t>AR1087882</t>
  </si>
  <si>
    <t>AR1087883</t>
  </si>
  <si>
    <t>AR1087884</t>
  </si>
  <si>
    <t>AR1087885</t>
  </si>
  <si>
    <t>AR1087886</t>
  </si>
  <si>
    <t>AR1087887</t>
  </si>
  <si>
    <t>AR1087888</t>
  </si>
  <si>
    <t>AR1087891</t>
  </si>
  <si>
    <t>AR1087892</t>
  </si>
  <si>
    <t>AR1087893</t>
  </si>
  <si>
    <t>AR1087894</t>
  </si>
  <si>
    <t>AR1087895</t>
  </si>
  <si>
    <t>AR1087896</t>
  </si>
  <si>
    <t>AR1087897</t>
  </si>
  <si>
    <t>AR1087898</t>
  </si>
  <si>
    <t>AR1088002</t>
  </si>
  <si>
    <t>AR1088003</t>
  </si>
  <si>
    <t>AR1088004</t>
  </si>
  <si>
    <t>AR1088011</t>
  </si>
  <si>
    <t>AR1088012</t>
  </si>
  <si>
    <t>AR1088013</t>
  </si>
  <si>
    <t>AR1088014</t>
  </si>
  <si>
    <t>AR1088015</t>
  </si>
  <si>
    <t>AR1088016</t>
  </si>
  <si>
    <t>AR1088017</t>
  </si>
  <si>
    <t>AR1088018</t>
  </si>
  <si>
    <t>AR1088021</t>
  </si>
  <si>
    <t>AR1088022</t>
  </si>
  <si>
    <t>AR1088023</t>
  </si>
  <si>
    <t>AR1088024</t>
  </si>
  <si>
    <t>AR1088025</t>
  </si>
  <si>
    <t>AR1088026</t>
  </si>
  <si>
    <t>AR1088027</t>
  </si>
  <si>
    <t>AR1088028</t>
  </si>
  <si>
    <t>AR1088031</t>
  </si>
  <si>
    <t>AR1088032</t>
  </si>
  <si>
    <t>AR1088033</t>
  </si>
  <si>
    <t>AR1088034</t>
  </si>
  <si>
    <t>AR1088035</t>
  </si>
  <si>
    <t>AR1088036</t>
  </si>
  <si>
    <t>AR1088037</t>
  </si>
  <si>
    <t>AR1088038</t>
  </si>
  <si>
    <t>AR1088131</t>
  </si>
  <si>
    <t>AR1088132</t>
  </si>
  <si>
    <t>AR1088133</t>
  </si>
  <si>
    <t>AR1088134</t>
  </si>
  <si>
    <t>AR1088141</t>
  </si>
  <si>
    <t>AR1088142</t>
  </si>
  <si>
    <t>AR1088143</t>
  </si>
  <si>
    <t>AR1088144</t>
  </si>
  <si>
    <t>AR1088145</t>
  </si>
  <si>
    <t>AR1088146</t>
  </si>
  <si>
    <t>AR1088147</t>
  </si>
  <si>
    <t>AR1088148</t>
  </si>
  <si>
    <t>AR1088151</t>
  </si>
  <si>
    <t>AR1088152</t>
  </si>
  <si>
    <t>AR1088153</t>
  </si>
  <si>
    <t>AR1088154</t>
  </si>
  <si>
    <t>AR1088155</t>
  </si>
  <si>
    <t>AR1088156</t>
  </si>
  <si>
    <t>AR1088157</t>
  </si>
  <si>
    <t>AR1088158</t>
  </si>
  <si>
    <t>AR1088161</t>
  </si>
  <si>
    <t>AR1088162</t>
  </si>
  <si>
    <t>AR1088163</t>
  </si>
  <si>
    <t>AR1088164</t>
  </si>
  <si>
    <t>AR1088165</t>
  </si>
  <si>
    <t>AR1088166</t>
  </si>
  <si>
    <t>AR1088167</t>
  </si>
  <si>
    <t>AR1088168</t>
  </si>
  <si>
    <t>AR1088261</t>
  </si>
  <si>
    <t>AR1088262</t>
  </si>
  <si>
    <t>AR1088263</t>
  </si>
  <si>
    <t>AR1088264</t>
  </si>
  <si>
    <t>AR1088271</t>
  </si>
  <si>
    <t>AR1088272</t>
  </si>
  <si>
    <t>AR1088273</t>
  </si>
  <si>
    <t>AR1088274</t>
  </si>
  <si>
    <t>AR1088275</t>
  </si>
  <si>
    <t>AR1088276</t>
  </si>
  <si>
    <t>AR1088277</t>
  </si>
  <si>
    <t>AR1088278</t>
  </si>
  <si>
    <t>AR1088281</t>
  </si>
  <si>
    <t>AR1088282</t>
  </si>
  <si>
    <t>AR1088283</t>
  </si>
  <si>
    <t>AR1088284</t>
  </si>
  <si>
    <t>AR1088285</t>
  </si>
  <si>
    <t>AR1088286</t>
  </si>
  <si>
    <t>AR1088287</t>
  </si>
  <si>
    <t>AR1088288</t>
  </si>
  <si>
    <t>AR1088291</t>
  </si>
  <si>
    <t>AR1088292</t>
  </si>
  <si>
    <t>AR1088293</t>
  </si>
  <si>
    <t>AR1088294</t>
  </si>
  <si>
    <t>AR1088295</t>
  </si>
  <si>
    <t>AR1088296</t>
  </si>
  <si>
    <t>AR1088297</t>
  </si>
  <si>
    <t>AR1088298</t>
  </si>
  <si>
    <t>精算情報5</t>
    <rPh sb="0" eb="2">
      <t>セイサン</t>
    </rPh>
    <rPh sb="2" eb="4">
      <t>ジョウホウ</t>
    </rPh>
    <phoneticPr fontId="15"/>
  </si>
  <si>
    <t>AR1088401</t>
  </si>
  <si>
    <t>AR1088402</t>
  </si>
  <si>
    <t>AR1088403</t>
  </si>
  <si>
    <t>AR1088404</t>
  </si>
  <si>
    <t>AR1088405</t>
  </si>
  <si>
    <t>AR1088406</t>
  </si>
  <si>
    <t>AR1088407</t>
  </si>
  <si>
    <t>AR1088408</t>
  </si>
  <si>
    <t>AR1088409</t>
  </si>
  <si>
    <t>AR1088410</t>
  </si>
  <si>
    <t>AR1088411</t>
  </si>
  <si>
    <t>AR1088412</t>
  </si>
  <si>
    <t>AR1088413</t>
  </si>
  <si>
    <t>AR1088414</t>
  </si>
  <si>
    <t>AR1088502</t>
  </si>
  <si>
    <t>AR1088503</t>
  </si>
  <si>
    <t>AR1088504</t>
  </si>
  <si>
    <t>AR1088511</t>
  </si>
  <si>
    <t>AR1088512</t>
  </si>
  <si>
    <t>AR1088513</t>
  </si>
  <si>
    <t>AR1088514</t>
  </si>
  <si>
    <t>AR1088515</t>
  </si>
  <si>
    <t>AR1088516</t>
  </si>
  <si>
    <t>AR1088517</t>
  </si>
  <si>
    <t>AR1088518</t>
  </si>
  <si>
    <t>AR1088521</t>
  </si>
  <si>
    <t>AR1088522</t>
  </si>
  <si>
    <t>AR1088523</t>
  </si>
  <si>
    <t>AR1088524</t>
  </si>
  <si>
    <t>AR1088525</t>
  </si>
  <si>
    <t>AR1088526</t>
  </si>
  <si>
    <t>AR1088527</t>
  </si>
  <si>
    <t>AR1088528</t>
  </si>
  <si>
    <t>AR1088531</t>
  </si>
  <si>
    <t>AR1088532</t>
  </si>
  <si>
    <t>AR1088533</t>
  </si>
  <si>
    <t>AR1088534</t>
  </si>
  <si>
    <t>AR1088535</t>
  </si>
  <si>
    <t>AR1088536</t>
  </si>
  <si>
    <t>AR1088537</t>
  </si>
  <si>
    <t>AR1088538</t>
  </si>
  <si>
    <t>AR1088631</t>
  </si>
  <si>
    <t>AR1088632</t>
  </si>
  <si>
    <t>AR1088633</t>
  </si>
  <si>
    <t>AR1088634</t>
  </si>
  <si>
    <t>AR1088641</t>
  </si>
  <si>
    <t>AR1088642</t>
  </si>
  <si>
    <t>AR1088643</t>
  </si>
  <si>
    <t>AR1088644</t>
  </si>
  <si>
    <t>AR1088645</t>
  </si>
  <si>
    <t>AR1088646</t>
  </si>
  <si>
    <t>AR1088647</t>
  </si>
  <si>
    <t>AR1088648</t>
  </si>
  <si>
    <t>AR1088651</t>
  </si>
  <si>
    <t>AR1088652</t>
  </si>
  <si>
    <t>AR1088653</t>
  </si>
  <si>
    <t>AR1088654</t>
  </si>
  <si>
    <t>AR1088655</t>
  </si>
  <si>
    <t>AR1088656</t>
  </si>
  <si>
    <t>AR1088657</t>
  </si>
  <si>
    <t>AR1088658</t>
  </si>
  <si>
    <t>AR1088661</t>
  </si>
  <si>
    <t>AR1088662</t>
  </si>
  <si>
    <t>AR1088663</t>
  </si>
  <si>
    <t>AR1088664</t>
  </si>
  <si>
    <t>AR1088665</t>
  </si>
  <si>
    <t>AR1088666</t>
  </si>
  <si>
    <t>AR1088667</t>
  </si>
  <si>
    <t>AR1088668</t>
  </si>
  <si>
    <t>AR1088761</t>
  </si>
  <si>
    <t>AR1088762</t>
  </si>
  <si>
    <t>AR1088763</t>
  </si>
  <si>
    <t>AR1088764</t>
  </si>
  <si>
    <t>AR1088771</t>
  </si>
  <si>
    <t>AR1088772</t>
  </si>
  <si>
    <t>AR1088773</t>
  </si>
  <si>
    <t>AR1088774</t>
  </si>
  <si>
    <t>AR1088775</t>
  </si>
  <si>
    <t>AR1088776</t>
  </si>
  <si>
    <t>AR1088777</t>
  </si>
  <si>
    <t>AR1088778</t>
  </si>
  <si>
    <t>AR1088781</t>
  </si>
  <si>
    <t>AR1088782</t>
  </si>
  <si>
    <t>AR1088783</t>
  </si>
  <si>
    <t>AR1088784</t>
  </si>
  <si>
    <t>AR1088785</t>
  </si>
  <si>
    <t>AR1088786</t>
  </si>
  <si>
    <t>AR1088787</t>
  </si>
  <si>
    <t>AR1088788</t>
  </si>
  <si>
    <t>AR1088791</t>
  </si>
  <si>
    <t>AR1088792</t>
  </si>
  <si>
    <t>AR1088793</t>
  </si>
  <si>
    <t>AR1088794</t>
  </si>
  <si>
    <t>AR1088795</t>
  </si>
  <si>
    <t>AR1088796</t>
  </si>
  <si>
    <t>AR1088797</t>
  </si>
  <si>
    <t>AR1088798</t>
  </si>
  <si>
    <t>AR1088902</t>
  </si>
  <si>
    <t>AR1088903</t>
  </si>
  <si>
    <t>AR1088904</t>
  </si>
  <si>
    <t>AR1088911</t>
  </si>
  <si>
    <t>AR1088912</t>
  </si>
  <si>
    <t>AR1088913</t>
  </si>
  <si>
    <t>AR1088914</t>
  </si>
  <si>
    <t>AR1088915</t>
  </si>
  <si>
    <t>AR1088916</t>
  </si>
  <si>
    <t>AR1088917</t>
  </si>
  <si>
    <t>AR1088918</t>
  </si>
  <si>
    <t>AR1088921</t>
  </si>
  <si>
    <t>AR1088922</t>
  </si>
  <si>
    <t>AR1088923</t>
  </si>
  <si>
    <t>AR1088924</t>
  </si>
  <si>
    <t>AR1088925</t>
  </si>
  <si>
    <t>AR1088926</t>
  </si>
  <si>
    <t>AR1088927</t>
  </si>
  <si>
    <t>AR1088928</t>
  </si>
  <si>
    <t>AR1088931</t>
  </si>
  <si>
    <t>AR1088932</t>
  </si>
  <si>
    <t>AR1088933</t>
  </si>
  <si>
    <t>AR1088934</t>
  </si>
  <si>
    <t>AR1088935</t>
  </si>
  <si>
    <t>AR1088936</t>
  </si>
  <si>
    <t>AR1088937</t>
  </si>
  <si>
    <t>AR1088938</t>
  </si>
  <si>
    <t>AR1089031</t>
  </si>
  <si>
    <t>AR1089032</t>
  </si>
  <si>
    <t>AR1089033</t>
  </si>
  <si>
    <t>AR1089034</t>
  </si>
  <si>
    <t>AR1089041</t>
  </si>
  <si>
    <t>AR1089042</t>
  </si>
  <si>
    <t>AR1089043</t>
  </si>
  <si>
    <t>AR1089044</t>
  </si>
  <si>
    <t>AR1089045</t>
  </si>
  <si>
    <t>AR1089046</t>
  </si>
  <si>
    <t>AR1089047</t>
  </si>
  <si>
    <t>AR1089048</t>
  </si>
  <si>
    <t>AR1089051</t>
  </si>
  <si>
    <t>AR1089052</t>
  </si>
  <si>
    <t>AR1089053</t>
  </si>
  <si>
    <t>AR1089054</t>
  </si>
  <si>
    <t>AR1089055</t>
  </si>
  <si>
    <t>AR1089056</t>
  </si>
  <si>
    <t>AR1089057</t>
  </si>
  <si>
    <t>AR1089058</t>
  </si>
  <si>
    <t>AR1089061</t>
  </si>
  <si>
    <t>AR1089062</t>
  </si>
  <si>
    <t>AR1089063</t>
  </si>
  <si>
    <t>AR1089064</t>
  </si>
  <si>
    <t>AR1089065</t>
  </si>
  <si>
    <t>AR1089066</t>
  </si>
  <si>
    <t>AR1089067</t>
  </si>
  <si>
    <t>AR1089068</t>
  </si>
  <si>
    <t>AR1089161</t>
  </si>
  <si>
    <t>AR1089162</t>
  </si>
  <si>
    <t>AR1089163</t>
  </si>
  <si>
    <t>AR1089164</t>
  </si>
  <si>
    <t>AR1089171</t>
  </si>
  <si>
    <t>AR1089172</t>
  </si>
  <si>
    <t>AR1089173</t>
  </si>
  <si>
    <t>AR1089174</t>
  </si>
  <si>
    <t>AR1089175</t>
  </si>
  <si>
    <t>AR1089176</t>
  </si>
  <si>
    <t>AR1089177</t>
  </si>
  <si>
    <t>AR1089178</t>
  </si>
  <si>
    <t>AR1089181</t>
  </si>
  <si>
    <t>AR1089182</t>
  </si>
  <si>
    <t>AR1089183</t>
  </si>
  <si>
    <t>AR1089184</t>
  </si>
  <si>
    <t>AR1089185</t>
  </si>
  <si>
    <t>AR1089186</t>
  </si>
  <si>
    <t>AR1089187</t>
  </si>
  <si>
    <t>AR1089188</t>
  </si>
  <si>
    <t>AR1089191</t>
  </si>
  <si>
    <t>AR1089192</t>
  </si>
  <si>
    <t>AR1089193</t>
  </si>
  <si>
    <t>AR1089194</t>
  </si>
  <si>
    <t>AR1089195</t>
  </si>
  <si>
    <t>AR1089196</t>
  </si>
  <si>
    <t>AR1089197</t>
  </si>
  <si>
    <t>AR1089198</t>
  </si>
  <si>
    <t>プロジェクト区分データ</t>
    <phoneticPr fontId="4"/>
  </si>
  <si>
    <t>このデータは、『債権奉行クラウド』または『債務奉行クラウド』をご利用の場合に受け入れできます。</t>
    <rPh sb="8" eb="10">
      <t>サイケン</t>
    </rPh>
    <rPh sb="21" eb="23">
      <t>サイム</t>
    </rPh>
    <phoneticPr fontId="15"/>
  </si>
  <si>
    <t>プロジェクト区分コード</t>
    <rPh sb="6" eb="8">
      <t>クブン</t>
    </rPh>
    <phoneticPr fontId="28"/>
  </si>
  <si>
    <t>AR1090001</t>
    <phoneticPr fontId="4"/>
  </si>
  <si>
    <t>４～10</t>
    <phoneticPr fontId="4"/>
  </si>
  <si>
    <t>プロジェクト区分名</t>
    <rPh sb="6" eb="8">
      <t>クブン</t>
    </rPh>
    <rPh sb="8" eb="9">
      <t>メイ</t>
    </rPh>
    <phoneticPr fontId="41"/>
  </si>
  <si>
    <t>AR1090002</t>
    <phoneticPr fontId="4"/>
  </si>
  <si>
    <t>30</t>
    <phoneticPr fontId="4"/>
  </si>
  <si>
    <t>工程／工種データ</t>
    <phoneticPr fontId="4"/>
  </si>
  <si>
    <t>工程／工種コード</t>
    <rPh sb="0" eb="5">
      <t>コウテイ</t>
    </rPh>
    <phoneticPr fontId="15"/>
  </si>
  <si>
    <t>AR1100001</t>
  </si>
  <si>
    <t>工程／工種名</t>
    <rPh sb="0" eb="2">
      <t>コウテイ</t>
    </rPh>
    <rPh sb="3" eb="5">
      <t>コウシュ</t>
    </rPh>
    <rPh sb="5" eb="6">
      <t>メイ</t>
    </rPh>
    <phoneticPr fontId="15"/>
  </si>
  <si>
    <t>AR1100002</t>
  </si>
  <si>
    <t>担当者データ</t>
    <phoneticPr fontId="4"/>
  </si>
  <si>
    <t>担当者コード</t>
    <rPh sb="0" eb="3">
      <t>タントウシャ</t>
    </rPh>
    <phoneticPr fontId="1"/>
  </si>
  <si>
    <t>AR1110001</t>
  </si>
  <si>
    <t>担当者名</t>
    <rPh sb="0" eb="3">
      <t>タントウシャ</t>
    </rPh>
    <rPh sb="3" eb="4">
      <t>メイ</t>
    </rPh>
    <phoneticPr fontId="1"/>
  </si>
  <si>
    <t>AR1110002</t>
  </si>
  <si>
    <t>文字</t>
    <rPh sb="0" eb="2">
      <t>モジ</t>
    </rPh>
    <phoneticPr fontId="1"/>
  </si>
  <si>
    <t>担当者名カナ</t>
    <rPh sb="0" eb="3">
      <t>タントウシャ</t>
    </rPh>
    <rPh sb="3" eb="4">
      <t>メイ</t>
    </rPh>
    <phoneticPr fontId="1"/>
  </si>
  <si>
    <t>AR1110003</t>
  </si>
  <si>
    <t>部門コード</t>
    <rPh sb="0" eb="2">
      <t>ブモン</t>
    </rPh>
    <phoneticPr fontId="15"/>
  </si>
  <si>
    <t>AR1110101</t>
  </si>
  <si>
    <t>担当者区分１コード</t>
    <rPh sb="0" eb="3">
      <t>タントウシャ</t>
    </rPh>
    <rPh sb="3" eb="5">
      <t>クブン</t>
    </rPh>
    <phoneticPr fontId="15"/>
  </si>
  <si>
    <t>AR1110102</t>
  </si>
  <si>
    <t>担当者区分２コード</t>
    <rPh sb="0" eb="3">
      <t>タントウシャ</t>
    </rPh>
    <rPh sb="3" eb="5">
      <t>クブン</t>
    </rPh>
    <phoneticPr fontId="15"/>
  </si>
  <si>
    <t>AR1110103</t>
  </si>
  <si>
    <t>担当者区分３コード</t>
    <rPh sb="0" eb="3">
      <t>タントウシャ</t>
    </rPh>
    <rPh sb="3" eb="5">
      <t>クブン</t>
    </rPh>
    <phoneticPr fontId="15"/>
  </si>
  <si>
    <t>AR1110104</t>
  </si>
  <si>
    <t>担当者区分４コード</t>
    <rPh sb="0" eb="3">
      <t>タントウシャ</t>
    </rPh>
    <rPh sb="3" eb="5">
      <t>クブン</t>
    </rPh>
    <phoneticPr fontId="15"/>
  </si>
  <si>
    <t>AR1110105</t>
  </si>
  <si>
    <t>担当者区分５コード</t>
    <rPh sb="0" eb="3">
      <t>タントウシャ</t>
    </rPh>
    <rPh sb="3" eb="5">
      <t>クブン</t>
    </rPh>
    <phoneticPr fontId="15"/>
  </si>
  <si>
    <t>AR1110106</t>
  </si>
  <si>
    <t>担当者区分データ</t>
    <phoneticPr fontId="4"/>
  </si>
  <si>
    <t>担当者区分コード</t>
    <rPh sb="3" eb="5">
      <t>クブン</t>
    </rPh>
    <phoneticPr fontId="1"/>
  </si>
  <si>
    <t>AR1120001</t>
  </si>
  <si>
    <t>担当者区分名</t>
    <rPh sb="3" eb="5">
      <t>クブン</t>
    </rPh>
    <rPh sb="5" eb="6">
      <t>メイ</t>
    </rPh>
    <phoneticPr fontId="15"/>
  </si>
  <si>
    <t>AR1120002</t>
  </si>
  <si>
    <t>為替レートデータ</t>
    <phoneticPr fontId="4"/>
  </si>
  <si>
    <t>『外貨入力 for 奉行クラウド』をご利用の場合</t>
    <phoneticPr fontId="4"/>
  </si>
  <si>
    <t>【ヘッダー】</t>
    <phoneticPr fontId="4"/>
  </si>
  <si>
    <t>為替レート種別コード</t>
    <rPh sb="0" eb="2">
      <t>カワセ</t>
    </rPh>
    <rPh sb="5" eb="7">
      <t>シュベツ</t>
    </rPh>
    <phoneticPr fontId="28"/>
  </si>
  <si>
    <t>MD1020001</t>
  </si>
  <si>
    <t>英数</t>
  </si>
  <si>
    <t>為替レート種別名</t>
    <rPh sb="0" eb="2">
      <t>カワセ</t>
    </rPh>
    <rPh sb="5" eb="7">
      <t>シュベツ</t>
    </rPh>
    <rPh sb="7" eb="8">
      <t>ナ</t>
    </rPh>
    <phoneticPr fontId="28"/>
  </si>
  <si>
    <t>MD1020002</t>
  </si>
  <si>
    <t>文字</t>
    <rPh sb="0" eb="2">
      <t>モジ</t>
    </rPh>
    <phoneticPr fontId="28"/>
  </si>
  <si>
    <t>為替レート種別略称</t>
    <rPh sb="0" eb="2">
      <t>カワセ</t>
    </rPh>
    <rPh sb="5" eb="7">
      <t>シュベツ</t>
    </rPh>
    <rPh sb="7" eb="9">
      <t>リャクショウ</t>
    </rPh>
    <phoneticPr fontId="28"/>
  </si>
  <si>
    <t>MD1020003</t>
  </si>
  <si>
    <t>入力単位</t>
    <rPh sb="0" eb="2">
      <t>ニュウリョク</t>
    </rPh>
    <rPh sb="2" eb="4">
      <t>タンイ</t>
    </rPh>
    <phoneticPr fontId="23"/>
  </si>
  <si>
    <t>MD1020004</t>
  </si>
  <si>
    <r>
      <t xml:space="preserve">0：月単位　1：週単位　2：日単位
</t>
    </r>
    <r>
      <rPr>
        <sz val="4"/>
        <rFont val="メイリオ"/>
        <family val="3"/>
        <charset val="128"/>
      </rPr>
      <t xml:space="preserve">
</t>
    </r>
    <r>
      <rPr>
        <sz val="9"/>
        <rFont val="メイリオ"/>
        <family val="3"/>
        <charset val="128"/>
      </rPr>
      <t>【必須になる条件】</t>
    </r>
    <r>
      <rPr>
        <sz val="4"/>
        <rFont val="メイリオ"/>
        <family val="3"/>
        <charset val="128"/>
      </rPr>
      <t xml:space="preserve">
</t>
    </r>
    <r>
      <rPr>
        <sz val="9"/>
        <rFont val="メイリオ"/>
        <family val="3"/>
        <charset val="128"/>
      </rPr>
      <t>新規データとして受け入れる場合は、必須です。</t>
    </r>
    <rPh sb="46" eb="48">
      <t>ヒッス</t>
    </rPh>
    <phoneticPr fontId="23"/>
  </si>
  <si>
    <t>【為替レート明細】</t>
    <rPh sb="1" eb="3">
      <t>カワセ</t>
    </rPh>
    <phoneticPr fontId="4"/>
  </si>
  <si>
    <t>ISO通貨コード</t>
    <phoneticPr fontId="4"/>
  </si>
  <si>
    <t>MD1020005</t>
  </si>
  <si>
    <t>大文字英字</t>
    <rPh sb="0" eb="3">
      <t>オオモジ</t>
    </rPh>
    <rPh sb="3" eb="5">
      <t>エイジ</t>
    </rPh>
    <phoneticPr fontId="41"/>
  </si>
  <si>
    <t>為替レート日付（開始）</t>
    <rPh sb="0" eb="2">
      <t>カワセ</t>
    </rPh>
    <rPh sb="5" eb="7">
      <t>ヒヅケ</t>
    </rPh>
    <rPh sb="8" eb="10">
      <t>カイシ</t>
    </rPh>
    <phoneticPr fontId="28"/>
  </si>
  <si>
    <t>MD1020006</t>
  </si>
  <si>
    <t>形式は、表紙の「日付の形式」参照
この項目は、入力単位により調整される可能性があります。</t>
    <rPh sb="19" eb="21">
      <t>コウモク</t>
    </rPh>
    <rPh sb="23" eb="25">
      <t>ニュウリョク</t>
    </rPh>
    <rPh sb="25" eb="27">
      <t>タンイ</t>
    </rPh>
    <rPh sb="30" eb="32">
      <t>チョウセイ</t>
    </rPh>
    <rPh sb="35" eb="38">
      <t>カノウセイ</t>
    </rPh>
    <phoneticPr fontId="38"/>
  </si>
  <si>
    <t>為替レート日付（終了）</t>
    <rPh sb="0" eb="2">
      <t>カワセ</t>
    </rPh>
    <rPh sb="5" eb="7">
      <t>ヒヅケ</t>
    </rPh>
    <rPh sb="8" eb="10">
      <t>シュウリョウ</t>
    </rPh>
    <phoneticPr fontId="23"/>
  </si>
  <si>
    <t>MD1020007</t>
  </si>
  <si>
    <t>形式は、表紙の「日付の形式」参照
この項目は、入力単位とレート日付（開始）により調整される可能性があります。</t>
    <rPh sb="19" eb="21">
      <t>コウモク</t>
    </rPh>
    <rPh sb="23" eb="25">
      <t>ニュウリョク</t>
    </rPh>
    <rPh sb="25" eb="27">
      <t>タンイ</t>
    </rPh>
    <rPh sb="31" eb="33">
      <t>ヒヅケ</t>
    </rPh>
    <rPh sb="34" eb="36">
      <t>カイシ</t>
    </rPh>
    <rPh sb="40" eb="42">
      <t>チョウセイ</t>
    </rPh>
    <rPh sb="45" eb="48">
      <t>カノウセイ</t>
    </rPh>
    <phoneticPr fontId="38"/>
  </si>
  <si>
    <t>MD1020008</t>
  </si>
  <si>
    <t>整数部分１～6桁 小数 ０～９桁
※小数部分の桁数は、「為替レート小数桁数」（[通貨]メニューで設定）の設定によって異なります。</t>
    <rPh sb="18" eb="20">
      <t>ショウスウ</t>
    </rPh>
    <rPh sb="20" eb="22">
      <t>ブブン</t>
    </rPh>
    <rPh sb="23" eb="25">
      <t>ケタスウ</t>
    </rPh>
    <rPh sb="28" eb="30">
      <t>カワセ</t>
    </rPh>
    <rPh sb="33" eb="35">
      <t>ショウスウ</t>
    </rPh>
    <rPh sb="35" eb="37">
      <t>ケタスウ</t>
    </rPh>
    <rPh sb="40" eb="42">
      <t>ツウカ</t>
    </rPh>
    <rPh sb="48" eb="50">
      <t>セッテイ</t>
    </rPh>
    <rPh sb="52" eb="54">
      <t>セッテイ</t>
    </rPh>
    <rPh sb="58" eb="59">
      <t>コト</t>
    </rPh>
    <phoneticPr fontId="23"/>
  </si>
  <si>
    <t>摘要コード</t>
    <rPh sb="0" eb="2">
      <t>テキヨウ</t>
    </rPh>
    <phoneticPr fontId="15"/>
  </si>
  <si>
    <t>AR1130001</t>
  </si>
  <si>
    <t>摘要内容</t>
    <rPh sb="0" eb="2">
      <t>テキヨウ</t>
    </rPh>
    <rPh sb="2" eb="4">
      <t>ナイヨウ</t>
    </rPh>
    <phoneticPr fontId="15"/>
  </si>
  <si>
    <t>AR1130002</t>
  </si>
  <si>
    <t>AR1130003</t>
  </si>
  <si>
    <t>法人口座データ</t>
    <phoneticPr fontId="4"/>
  </si>
  <si>
    <t>【基本】</t>
    <rPh sb="1" eb="3">
      <t>キホン</t>
    </rPh>
    <phoneticPr fontId="30"/>
  </si>
  <si>
    <t>【ヘッダー情報】</t>
    <rPh sb="5" eb="7">
      <t>ジョウホウ</t>
    </rPh>
    <phoneticPr fontId="42"/>
  </si>
  <si>
    <t>法人口座コード</t>
    <rPh sb="0" eb="2">
      <t>ホウジン</t>
    </rPh>
    <rPh sb="2" eb="4">
      <t>コウザ</t>
    </rPh>
    <phoneticPr fontId="46"/>
  </si>
  <si>
    <t>BK1010001</t>
  </si>
  <si>
    <t>法人口座名</t>
    <rPh sb="0" eb="2">
      <t>ホウジン</t>
    </rPh>
    <rPh sb="2" eb="4">
      <t>コウザ</t>
    </rPh>
    <rPh sb="4" eb="5">
      <t>メイ</t>
    </rPh>
    <phoneticPr fontId="31"/>
  </si>
  <si>
    <t>BK1010002</t>
  </si>
  <si>
    <t>文字</t>
    <rPh sb="0" eb="2">
      <t>モジ</t>
    </rPh>
    <phoneticPr fontId="31"/>
  </si>
  <si>
    <t>銀行コード</t>
    <rPh sb="0" eb="2">
      <t>ギンコウ</t>
    </rPh>
    <phoneticPr fontId="40"/>
  </si>
  <si>
    <t>BK1010101</t>
  </si>
  <si>
    <t>BK1010102</t>
  </si>
  <si>
    <t>支店住所</t>
    <rPh sb="0" eb="2">
      <t>シテン</t>
    </rPh>
    <rPh sb="2" eb="4">
      <t>ジュウショ</t>
    </rPh>
    <phoneticPr fontId="46"/>
  </si>
  <si>
    <t>BK1010103</t>
  </si>
  <si>
    <t>文字</t>
    <rPh sb="0" eb="2">
      <t>モジ</t>
    </rPh>
    <phoneticPr fontId="40"/>
  </si>
  <si>
    <t>預金種目</t>
    <rPh sb="0" eb="2">
      <t>ヨキン</t>
    </rPh>
    <rPh sb="2" eb="4">
      <t>シュモク</t>
    </rPh>
    <phoneticPr fontId="46"/>
  </si>
  <si>
    <t>BK1010104</t>
  </si>
  <si>
    <t>1：普通 　2：当座　4：貯蓄　9：その他</t>
    <rPh sb="2" eb="4">
      <t>フツウ</t>
    </rPh>
    <rPh sb="8" eb="10">
      <t>トウザ</t>
    </rPh>
    <rPh sb="13" eb="15">
      <t>チョチク</t>
    </rPh>
    <rPh sb="20" eb="21">
      <t>タ</t>
    </rPh>
    <phoneticPr fontId="40"/>
  </si>
  <si>
    <t>口座番号</t>
    <rPh sb="0" eb="2">
      <t>コウザ</t>
    </rPh>
    <rPh sb="2" eb="4">
      <t>バンゴウ</t>
    </rPh>
    <phoneticPr fontId="46"/>
  </si>
  <si>
    <t>BK1010105</t>
  </si>
  <si>
    <t>数字</t>
    <rPh sb="1" eb="2">
      <t>ジ</t>
    </rPh>
    <phoneticPr fontId="31"/>
  </si>
  <si>
    <t>口座名義</t>
    <rPh sb="0" eb="2">
      <t>コウザ</t>
    </rPh>
    <rPh sb="2" eb="4">
      <t>メイギ</t>
    </rPh>
    <phoneticPr fontId="40"/>
  </si>
  <si>
    <t>BK1010106</t>
  </si>
  <si>
    <t>文字</t>
    <rPh sb="0" eb="2">
      <t>モジ</t>
    </rPh>
    <phoneticPr fontId="46"/>
  </si>
  <si>
    <t>口座名義カナ</t>
    <rPh sb="0" eb="2">
      <t>コウザ</t>
    </rPh>
    <rPh sb="2" eb="4">
      <t>メイギ</t>
    </rPh>
    <phoneticPr fontId="40"/>
  </si>
  <si>
    <t>BK1010107</t>
  </si>
  <si>
    <t>連絡先電話番号</t>
    <rPh sb="0" eb="3">
      <t>レンラクサキ</t>
    </rPh>
    <rPh sb="3" eb="5">
      <t>デンワ</t>
    </rPh>
    <rPh sb="5" eb="7">
      <t>バンゴウ</t>
    </rPh>
    <phoneticPr fontId="40"/>
  </si>
  <si>
    <t>BK1010108</t>
  </si>
  <si>
    <t>0：使用しない　1：使用する
新規データとして空白データを受け入れた場合は、「0：使用しない」が設定されます。</t>
  </si>
  <si>
    <t>【総合振込】</t>
    <rPh sb="1" eb="3">
      <t>ソウゴウ</t>
    </rPh>
    <rPh sb="3" eb="5">
      <t>フリコミ</t>
    </rPh>
    <phoneticPr fontId="30"/>
  </si>
  <si>
    <t>この項目は、『蔵奉行クラウド』または『債務奉行クラウド』をご利用の場合に受け入れできます。</t>
    <phoneticPr fontId="30"/>
  </si>
  <si>
    <t>総合振込で使用する</t>
    <rPh sb="0" eb="2">
      <t>ソウゴウ</t>
    </rPh>
    <rPh sb="2" eb="4">
      <t>フリコミ</t>
    </rPh>
    <rPh sb="5" eb="7">
      <t>シヨウ</t>
    </rPh>
    <phoneticPr fontId="31"/>
  </si>
  <si>
    <t>BK1010201</t>
  </si>
  <si>
    <t>ＥＢで使用する</t>
    <rPh sb="3" eb="5">
      <t>シヨウ</t>
    </rPh>
    <phoneticPr fontId="31"/>
  </si>
  <si>
    <t>BK1010202</t>
  </si>
  <si>
    <t>会社コード</t>
    <rPh sb="0" eb="2">
      <t>カイシャ</t>
    </rPh>
    <phoneticPr fontId="31"/>
  </si>
  <si>
    <t>BK1010203</t>
  </si>
  <si>
    <t>準必須</t>
    <rPh sb="0" eb="1">
      <t>ジュン</t>
    </rPh>
    <rPh sb="1" eb="3">
      <t>ヒッス</t>
    </rPh>
    <phoneticPr fontId="30"/>
  </si>
  <si>
    <t>【必須になる条件】
以下のすべての条件に該当する場合
・「総合振込で使用する」が「1：使用する」
・「ＥＢで使用する」が「1：使用する」</t>
  </si>
  <si>
    <t>レコード長</t>
    <rPh sb="4" eb="5">
      <t>チョウ</t>
    </rPh>
    <phoneticPr fontId="31"/>
  </si>
  <si>
    <t>BK1010204</t>
  </si>
  <si>
    <t>120～999
この項目は、以下のすべての条件に該当する場合に受け入れできます。
・「総合振込で使用する」が「1：使用する」
・「ＥＢで使用する」が「1：使用する」
新規データとして空白データを受け入れた場合は、「120」が設定されます。</t>
  </si>
  <si>
    <t>改行コード（ＣＲ＋ＬＦ）</t>
    <rPh sb="0" eb="2">
      <t>カイギョウ</t>
    </rPh>
    <phoneticPr fontId="31"/>
  </si>
  <si>
    <t>BK1010205</t>
  </si>
  <si>
    <t>0：付けない　1：付ける
この項目は、以下のすべての条件に該当する場合に受け入れできます。
・「総合振込で使用する」が「1：使用する」
・「ＥＢで使用する」が「1：使用する」
新規データとして空白データを受け入れた場合は、「0：付けない」が設定されます。</t>
  </si>
  <si>
    <t>終端コード（ＥＯＦ）</t>
    <rPh sb="0" eb="2">
      <t>シュウタン</t>
    </rPh>
    <phoneticPr fontId="31"/>
  </si>
  <si>
    <t>BK1010206</t>
  </si>
  <si>
    <t>得意先データ</t>
    <phoneticPr fontId="4"/>
  </si>
  <si>
    <t>[得意先]メニューで、各項目の初期値を設定できます。新規データとして空白データを受け入れた場合は、初期値の内容が設定されます。</t>
    <phoneticPr fontId="4"/>
  </si>
  <si>
    <t>【基本】</t>
    <rPh sb="1" eb="3">
      <t>キホン</t>
    </rPh>
    <phoneticPr fontId="15"/>
  </si>
  <si>
    <t>得意先コード</t>
    <rPh sb="0" eb="2">
      <t>トクイ</t>
    </rPh>
    <phoneticPr fontId="1"/>
  </si>
  <si>
    <t>AR2010001</t>
  </si>
  <si>
    <t>桁数は、設定（メインメニュー右上にある[設定]アイコンから[運用設定]メニューの[取引先管理]ページ）によって異なります。</t>
    <rPh sb="4" eb="6">
      <t>セッテイ</t>
    </rPh>
    <rPh sb="41" eb="43">
      <t>トリヒキ</t>
    </rPh>
    <rPh sb="43" eb="44">
      <t>サキ</t>
    </rPh>
    <phoneticPr fontId="15"/>
  </si>
  <si>
    <t>法人番号</t>
    <rPh sb="0" eb="2">
      <t>ホウジン</t>
    </rPh>
    <rPh sb="2" eb="4">
      <t>バンゴウ</t>
    </rPh>
    <phoneticPr fontId="15"/>
  </si>
  <si>
    <t>AR2010002</t>
  </si>
  <si>
    <t>個人事業主として取引先を登録している場合は、１桁目に半角スペースを入力することで、12桁の個人番号を受け入れられます。</t>
    <rPh sb="2" eb="5">
      <t>ジギョウヌシ</t>
    </rPh>
    <phoneticPr fontId="15"/>
  </si>
  <si>
    <t>得意先名</t>
    <rPh sb="0" eb="2">
      <t>トクイ</t>
    </rPh>
    <rPh sb="3" eb="4">
      <t>ナ</t>
    </rPh>
    <phoneticPr fontId="1"/>
  </si>
  <si>
    <t>AR2010003</t>
  </si>
  <si>
    <t>得意先名カナ</t>
    <rPh sb="0" eb="2">
      <t>トクイ</t>
    </rPh>
    <rPh sb="3" eb="4">
      <t>メイ</t>
    </rPh>
    <phoneticPr fontId="15"/>
  </si>
  <si>
    <t>AR2010004</t>
  </si>
  <si>
    <t>事業所名</t>
    <rPh sb="0" eb="3">
      <t>ジギョウショ</t>
    </rPh>
    <rPh sb="3" eb="4">
      <t>メイ</t>
    </rPh>
    <phoneticPr fontId="1"/>
  </si>
  <si>
    <t>AR2010005</t>
  </si>
  <si>
    <t>事業所名カナ</t>
    <rPh sb="0" eb="3">
      <t>ジギョウショ</t>
    </rPh>
    <rPh sb="3" eb="4">
      <t>メイ</t>
    </rPh>
    <phoneticPr fontId="15"/>
  </si>
  <si>
    <t>AR2010006</t>
  </si>
  <si>
    <t>得意先略称</t>
    <rPh sb="0" eb="2">
      <t>トクイ</t>
    </rPh>
    <rPh sb="3" eb="5">
      <t>リャクショウ</t>
    </rPh>
    <phoneticPr fontId="15"/>
  </si>
  <si>
    <t>AR2010007</t>
  </si>
  <si>
    <t>種別</t>
    <rPh sb="0" eb="2">
      <t>シュベツ</t>
    </rPh>
    <phoneticPr fontId="1"/>
  </si>
  <si>
    <t>AR2010015</t>
    <phoneticPr fontId="4"/>
  </si>
  <si>
    <t>この項目は、『債権奉行クラウド』をお使いの場合に受け入れできます。</t>
    <rPh sb="7" eb="9">
      <t>サイケン</t>
    </rPh>
    <phoneticPr fontId="4"/>
  </si>
  <si>
    <t>AR2010101</t>
  </si>
  <si>
    <t>敬称</t>
    <rPh sb="0" eb="2">
      <t>ケイショウ</t>
    </rPh>
    <phoneticPr fontId="15"/>
  </si>
  <si>
    <t>AR2010102</t>
  </si>
  <si>
    <t>0：敬称なし　1：敬称１　2：敬称２　3： 敬称３　4：敬称４　5：敬称５
敬称は、設定（メインメニュー右上にある[設定]アイコンから[運用設定]メニューの[基本]ページ）によって異なります。</t>
  </si>
  <si>
    <t>郵便番号</t>
    <rPh sb="0" eb="4">
      <t>ユウビンバンゴウ</t>
    </rPh>
    <phoneticPr fontId="1"/>
  </si>
  <si>
    <t>AR2010103</t>
  </si>
  <si>
    <t>都道府県</t>
    <rPh sb="0" eb="4">
      <t>トドウフケン</t>
    </rPh>
    <phoneticPr fontId="15"/>
  </si>
  <si>
    <t>AR2010104</t>
  </si>
  <si>
    <t>市区町村</t>
    <rPh sb="0" eb="2">
      <t>シク</t>
    </rPh>
    <rPh sb="2" eb="4">
      <t>チョウソン</t>
    </rPh>
    <phoneticPr fontId="15"/>
  </si>
  <si>
    <t>AR2010105</t>
  </si>
  <si>
    <t>番地</t>
    <rPh sb="0" eb="2">
      <t>バンチ</t>
    </rPh>
    <phoneticPr fontId="15"/>
  </si>
  <si>
    <t>AR2010106</t>
  </si>
  <si>
    <t>ビル等</t>
    <rPh sb="2" eb="3">
      <t>ナド</t>
    </rPh>
    <phoneticPr fontId="15"/>
  </si>
  <si>
    <t>AR2010107</t>
  </si>
  <si>
    <t>電話番号</t>
    <rPh sb="0" eb="2">
      <t>デンワ</t>
    </rPh>
    <rPh sb="2" eb="4">
      <t>バンゴウ</t>
    </rPh>
    <phoneticPr fontId="1"/>
  </si>
  <si>
    <t>AR2010108</t>
  </si>
  <si>
    <t>ＦＡＸ番号</t>
    <rPh sb="3" eb="5">
      <t>バンゴウ</t>
    </rPh>
    <phoneticPr fontId="1"/>
  </si>
  <si>
    <t>AR2010109</t>
  </si>
  <si>
    <t>ホームページ</t>
  </si>
  <si>
    <t>AR2010110</t>
  </si>
  <si>
    <t>80</t>
  </si>
  <si>
    <t>AR2010111</t>
  </si>
  <si>
    <t>AR2010112</t>
  </si>
  <si>
    <t>AR2010113</t>
  </si>
  <si>
    <t>取引先コード</t>
    <rPh sb="0" eb="2">
      <t>トリヒキ</t>
    </rPh>
    <rPh sb="2" eb="3">
      <t>サキ</t>
    </rPh>
    <phoneticPr fontId="1"/>
  </si>
  <si>
    <t>この項目は、『商奉行クラウドｉ』の『Bシステム』以上と『蔵奉行クラウドｉ』の『Bシステム』以上をお使いの場合に受け入れできます。
桁数は、設定（メインメニュー右上にある[設定]アイコンから[運用設定]メニューの[取引先管理]ページ）によって異なります。</t>
    <rPh sb="69" eb="71">
      <t>セッテイ</t>
    </rPh>
    <rPh sb="106" eb="108">
      <t>トリヒキ</t>
    </rPh>
    <rPh sb="108" eb="109">
      <t>サキ</t>
    </rPh>
    <phoneticPr fontId="1"/>
  </si>
  <si>
    <t>取引先名</t>
    <rPh sb="0" eb="2">
      <t>トリヒキ</t>
    </rPh>
    <rPh sb="2" eb="3">
      <t>サキ</t>
    </rPh>
    <rPh sb="3" eb="4">
      <t>ナ</t>
    </rPh>
    <phoneticPr fontId="1"/>
  </si>
  <si>
    <t>取引先事業所名</t>
    <rPh sb="0" eb="2">
      <t>トリヒキ</t>
    </rPh>
    <rPh sb="2" eb="3">
      <t>サキ</t>
    </rPh>
    <rPh sb="3" eb="6">
      <t>ジギョウショ</t>
    </rPh>
    <rPh sb="6" eb="7">
      <t>メイ</t>
    </rPh>
    <phoneticPr fontId="1"/>
  </si>
  <si>
    <t>この項目は、『商奉行クラウドｉ』の『Bシステム』以上と『蔵奉行クラウドｉ』の『Bシステム』以上をお使いの場合に受け入れできます。</t>
  </si>
  <si>
    <t>与信限度額</t>
  </si>
  <si>
    <t>形式は、表紙の「金額・数量の形式」参照
この項目は、『債権奉行クラウドｉ』の『Bシステム』以上をお使いの場合に受け入れできます。</t>
  </si>
  <si>
    <t>与信警告ライン</t>
  </si>
  <si>
    <t>AR2010115</t>
  </si>
  <si>
    <t>整数３桁　小数２桁
形式は、表紙の「金額・数量の形式」参照
この項目は、『債権奉行クラウドｉ』の『Bシステム』以上をお使いの場合に受け入れできます。</t>
  </si>
  <si>
    <t>【ご担当】</t>
  </si>
  <si>
    <t>ご担当 － 部署</t>
    <rPh sb="6" eb="8">
      <t>ブショ</t>
    </rPh>
    <phoneticPr fontId="15"/>
  </si>
  <si>
    <t>AR2010201</t>
  </si>
  <si>
    <t>ご担当 － 電話番号</t>
    <rPh sb="1" eb="3">
      <t>タントウ</t>
    </rPh>
    <rPh sb="6" eb="8">
      <t>デンワ</t>
    </rPh>
    <rPh sb="8" eb="10">
      <t>バンゴウ</t>
    </rPh>
    <phoneticPr fontId="15"/>
  </si>
  <si>
    <t>AR2010202</t>
  </si>
  <si>
    <t>ご担当 － ＦＡＸ番号</t>
    <rPh sb="1" eb="3">
      <t>タントウ</t>
    </rPh>
    <rPh sb="9" eb="11">
      <t>バンゴウ</t>
    </rPh>
    <phoneticPr fontId="15"/>
  </si>
  <si>
    <t>AR2010203</t>
  </si>
  <si>
    <t>ご担当 － 役職</t>
    <rPh sb="6" eb="8">
      <t>ヤクショク</t>
    </rPh>
    <phoneticPr fontId="15"/>
  </si>
  <si>
    <t>AR2010204</t>
  </si>
  <si>
    <t>ご担当 － 担当者名</t>
    <rPh sb="6" eb="9">
      <t>タントウシャ</t>
    </rPh>
    <rPh sb="9" eb="10">
      <t>メイ</t>
    </rPh>
    <phoneticPr fontId="15"/>
  </si>
  <si>
    <t>AR2010205</t>
  </si>
  <si>
    <t>ご担当 － 携帯番号</t>
    <rPh sb="6" eb="8">
      <t>ケイタイ</t>
    </rPh>
    <rPh sb="8" eb="10">
      <t>バンゴウ</t>
    </rPh>
    <phoneticPr fontId="15"/>
  </si>
  <si>
    <t>AR2010206</t>
  </si>
  <si>
    <t>ご担当 － Ｅ－Ｍａｉｌ</t>
  </si>
  <si>
    <t>AR2010207</t>
  </si>
  <si>
    <t>得意／請求先区分１コード</t>
    <rPh sb="6" eb="8">
      <t>クブン</t>
    </rPh>
    <phoneticPr fontId="0"/>
  </si>
  <si>
    <t>AR2010301</t>
  </si>
  <si>
    <t>桁数は、設定（メインメニュー右上にある[設定]アイコンから[運用設定]メニューの[取引先管理]ページ）によって異なります。</t>
    <rPh sb="4" eb="6">
      <t>セッテイ</t>
    </rPh>
    <rPh sb="30" eb="32">
      <t>ウンヨウ</t>
    </rPh>
    <rPh sb="32" eb="34">
      <t>セッテイ</t>
    </rPh>
    <rPh sb="41" eb="43">
      <t>トリヒキ</t>
    </rPh>
    <rPh sb="43" eb="44">
      <t>サキ</t>
    </rPh>
    <phoneticPr fontId="15"/>
  </si>
  <si>
    <t>得意／請求先区分２コード</t>
    <rPh sb="6" eb="8">
      <t>クブン</t>
    </rPh>
    <phoneticPr fontId="0"/>
  </si>
  <si>
    <t>AR2010302</t>
  </si>
  <si>
    <t>得意／請求先区分３コード</t>
    <rPh sb="6" eb="8">
      <t>クブン</t>
    </rPh>
    <phoneticPr fontId="0"/>
  </si>
  <si>
    <t>AR2010303</t>
  </si>
  <si>
    <t>得意／請求先区分４コード</t>
    <rPh sb="6" eb="8">
      <t>クブン</t>
    </rPh>
    <phoneticPr fontId="0"/>
  </si>
  <si>
    <t>AR2010304</t>
  </si>
  <si>
    <t>得意／請求先区分５コード</t>
    <rPh sb="6" eb="8">
      <t>クブン</t>
    </rPh>
    <phoneticPr fontId="0"/>
  </si>
  <si>
    <t>AR2010305</t>
  </si>
  <si>
    <t>主セグメント１</t>
    <rPh sb="0" eb="1">
      <t>シュ</t>
    </rPh>
    <phoneticPr fontId="0"/>
  </si>
  <si>
    <t>SD2010301</t>
    <phoneticPr fontId="4"/>
  </si>
  <si>
    <t>１～20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</si>
  <si>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・セグメント連携のセグメント１（[販売管理規程]メニュー[債権管理]ページで設定）が「得意先/仕入先」
桁数は、設定（メインメニュー右上にある[設定]アイコンから[運用設定]メニューの[基本]ページ）によって異なります。</t>
    <phoneticPr fontId="4"/>
  </si>
  <si>
    <t>主セグメント２</t>
    <rPh sb="0" eb="1">
      <t>シュ</t>
    </rPh>
    <phoneticPr fontId="0"/>
  </si>
  <si>
    <t>SD2010302</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</si>
  <si>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・セグメント連携のセグメント２（[販売管理規程]メニュー[債権管理]ページで設定）が「得意先/仕入先」
桁数は、設定（メインメニュー右上にある[設定]アイコンから[運用設定]メニューの[基本]ページ）によって異なります。</t>
    <phoneticPr fontId="4"/>
  </si>
  <si>
    <t>【販売】</t>
    <rPh sb="1" eb="3">
      <t>ハンバイ</t>
    </rPh>
    <phoneticPr fontId="15"/>
  </si>
  <si>
    <t>スポット区分</t>
    <rPh sb="4" eb="6">
      <t>クブン</t>
    </rPh>
    <phoneticPr fontId="15"/>
  </si>
  <si>
    <t>AR2010401</t>
  </si>
  <si>
    <t>１</t>
    <phoneticPr fontId="4"/>
  </si>
  <si>
    <t>0：通常得意先　1：スポット得意先</t>
    <rPh sb="2" eb="4">
      <t>ツウジョウ</t>
    </rPh>
    <rPh sb="4" eb="6">
      <t>トクイ</t>
    </rPh>
    <rPh sb="6" eb="7">
      <t>サキ</t>
    </rPh>
    <rPh sb="14" eb="16">
      <t>トクイ</t>
    </rPh>
    <rPh sb="16" eb="17">
      <t>サキ</t>
    </rPh>
    <phoneticPr fontId="15"/>
  </si>
  <si>
    <t>取引通貨コード</t>
    <rPh sb="0" eb="2">
      <t>トリヒキ</t>
    </rPh>
    <rPh sb="2" eb="4">
      <t>ツウカ</t>
    </rPh>
    <phoneticPr fontId="53"/>
  </si>
  <si>
    <t>AR2010403</t>
  </si>
  <si>
    <t>大文字英字</t>
    <rPh sb="0" eb="5">
      <t>オオモジエイジ</t>
    </rPh>
    <phoneticPr fontId="53"/>
  </si>
  <si>
    <t>為替レート種別コード</t>
    <phoneticPr fontId="53"/>
  </si>
  <si>
    <t>AR2010404</t>
  </si>
  <si>
    <t>英数</t>
    <rPh sb="0" eb="2">
      <t>エイスウ</t>
    </rPh>
    <phoneticPr fontId="53"/>
  </si>
  <si>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</si>
  <si>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この項目は、「取引通貨コード」が設定されている場合に受け入れできます。</t>
    <phoneticPr fontId="4"/>
  </si>
  <si>
    <t>売上主部門コード</t>
    <rPh sb="2" eb="3">
      <t>シュ</t>
    </rPh>
    <rPh sb="3" eb="5">
      <t>ブモン</t>
    </rPh>
    <phoneticPr fontId="0"/>
  </si>
  <si>
    <t>AR2010405</t>
  </si>
  <si>
    <t>桁数は、設定（メインメニュー右上にある[設定]アイコンから[運用設定]メニューの[基本]ページ）によって異なります。</t>
    <rPh sb="4" eb="6">
      <t>セッテイ</t>
    </rPh>
    <phoneticPr fontId="15"/>
  </si>
  <si>
    <t>売上主担当者コード</t>
    <rPh sb="2" eb="3">
      <t>シュ</t>
    </rPh>
    <rPh sb="3" eb="5">
      <t>タントウ</t>
    </rPh>
    <rPh sb="5" eb="6">
      <t>シャ</t>
    </rPh>
    <phoneticPr fontId="0"/>
  </si>
  <si>
    <t>AR2010406</t>
  </si>
  <si>
    <t>４～15</t>
  </si>
  <si>
    <t>売上主プロジェクトコード</t>
  </si>
  <si>
    <t>AR2010407</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</si>
  <si>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47" eb="49">
      <t>キホン</t>
    </rPh>
    <rPh sb="82" eb="84">
      <t>セッテイ</t>
    </rPh>
    <phoneticPr fontId="15"/>
  </si>
  <si>
    <t>売上主工程／工種コード</t>
    <rPh sb="2" eb="3">
      <t>シュ</t>
    </rPh>
    <rPh sb="3" eb="8">
      <t>コウテイ</t>
    </rPh>
    <phoneticPr fontId="0"/>
  </si>
  <si>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</si>
  <si>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SD2010408</t>
  </si>
  <si>
    <t>0：出荷基準　１：検収基準
この項目は、『蔵奉行クラウド』をご利用の場合に受け入れできます。</t>
    <rPh sb="21" eb="22">
      <t>クラ</t>
    </rPh>
    <phoneticPr fontId="15"/>
  </si>
  <si>
    <t>受注納品期日</t>
    <rPh sb="0" eb="2">
      <t>ジュチュウ</t>
    </rPh>
    <rPh sb="2" eb="4">
      <t>ノウヒン</t>
    </rPh>
    <rPh sb="4" eb="6">
      <t>キジツ</t>
    </rPh>
    <phoneticPr fontId="15"/>
  </si>
  <si>
    <t>SD2010401</t>
  </si>
  <si>
    <t>0：当日　１～99：日後</t>
  </si>
  <si>
    <t>売上端数処理額</t>
    <rPh sb="6" eb="7">
      <t>ガク</t>
    </rPh>
    <phoneticPr fontId="15"/>
  </si>
  <si>
    <t>SD2010402</t>
  </si>
  <si>
    <t>1／10／100／1,000／10,000／100,000／1,000,000／10,000,000／100,000,000</t>
    <phoneticPr fontId="4"/>
  </si>
  <si>
    <t>売上端数処理</t>
  </si>
  <si>
    <t>SD2010403</t>
  </si>
  <si>
    <t>0：切り上げ　1：四捨五入　2：切り捨て</t>
  </si>
  <si>
    <t>売価No.</t>
    <rPh sb="0" eb="2">
      <t>バイカ</t>
    </rPh>
    <phoneticPr fontId="1"/>
  </si>
  <si>
    <t>SD2010411</t>
  </si>
  <si>
    <t>仕切り率</t>
    <rPh sb="0" eb="2">
      <t>シキ</t>
    </rPh>
    <rPh sb="3" eb="4">
      <t>リツ</t>
    </rPh>
    <phoneticPr fontId="1"/>
  </si>
  <si>
    <t>SD2010412</t>
  </si>
  <si>
    <t>整数３桁　小数２桁
形式は、表紙の「金額・数量の形式」参照</t>
    <phoneticPr fontId="4"/>
  </si>
  <si>
    <t>見積書フォームコード</t>
    <rPh sb="0" eb="3">
      <t>ミツモリショ</t>
    </rPh>
    <phoneticPr fontId="0"/>
  </si>
  <si>
    <t>この項目は、『Sシステム』または『奉行Ｖ ERPクラウド』をご利用の場合に受け入れできます。</t>
    <phoneticPr fontId="15"/>
  </si>
  <si>
    <t>見積書差出名コード</t>
    <rPh sb="0" eb="3">
      <t>ミツモリショ</t>
    </rPh>
    <rPh sb="3" eb="5">
      <t>サシダシ</t>
    </rPh>
    <rPh sb="5" eb="6">
      <t>メイ</t>
    </rPh>
    <phoneticPr fontId="0"/>
  </si>
  <si>
    <t>SD2010410</t>
  </si>
  <si>
    <t>AR2010402</t>
  </si>
  <si>
    <t>0：営業外債権　1：営業債権
この項目は、『債権奉行クラウド』をご利用の場合に受け入れできます。</t>
    <phoneticPr fontId="4"/>
  </si>
  <si>
    <t>債権部門指定</t>
    <rPh sb="2" eb="4">
      <t>ブモン</t>
    </rPh>
    <rPh sb="4" eb="6">
      <t>シテイ</t>
    </rPh>
    <phoneticPr fontId="15"/>
  </si>
  <si>
    <t>0：固定　1：売上</t>
    <rPh sb="2" eb="4">
      <t>コテイ</t>
    </rPh>
    <rPh sb="7" eb="9">
      <t>ウリアゲ</t>
    </rPh>
    <phoneticPr fontId="1"/>
  </si>
  <si>
    <t>債権主部門コード</t>
    <rPh sb="2" eb="3">
      <t>シュ</t>
    </rPh>
    <rPh sb="3" eb="5">
      <t>ブモン</t>
    </rPh>
    <phoneticPr fontId="0"/>
  </si>
  <si>
    <t>AR2010409</t>
  </si>
  <si>
    <t>債権プロジェクト指定</t>
    <rPh sb="8" eb="10">
      <t>シテイ</t>
    </rPh>
    <phoneticPr fontId="15"/>
  </si>
  <si>
    <t>AR2010419</t>
  </si>
  <si>
    <t>0：固定　1：売上
この項目は、プロジェクト（メインメニュー右上にある[設定]アイコンから[運用設定]メニューの[基本]ページで設定）が「使用する」の場合に受け入れできます。</t>
    <rPh sb="2" eb="4">
      <t>コテイ</t>
    </rPh>
    <rPh sb="7" eb="9">
      <t>ウリアゲ</t>
    </rPh>
    <phoneticPr fontId="1"/>
  </si>
  <si>
    <t>債権主プロジェクトコード</t>
  </si>
  <si>
    <t>AR2010410</t>
  </si>
  <si>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t>
    <rPh sb="82" eb="84">
      <t>セッテイ</t>
    </rPh>
    <phoneticPr fontId="15"/>
  </si>
  <si>
    <t>債権工程／工種指定</t>
    <rPh sb="7" eb="9">
      <t>シテイ</t>
    </rPh>
    <phoneticPr fontId="15"/>
  </si>
  <si>
    <t>AR2010420</t>
  </si>
  <si>
    <t>0：固定　1：売上
この項目は、プロジェクト（メインメニュー右上にある[設定]アイコンから[運用設定]メニューの[基本]ページで設定）が「使用する」の場合に受け入れできます。</t>
    <phoneticPr fontId="4"/>
  </si>
  <si>
    <t>債権主工程／工種コード</t>
    <rPh sb="2" eb="3">
      <t>シュ</t>
    </rPh>
    <rPh sb="3" eb="8">
      <t>コウテイ</t>
    </rPh>
    <phoneticPr fontId="0"/>
  </si>
  <si>
    <t>AR2010411</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</si>
  <si>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</si>
  <si>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補助科目優先コード指定</t>
  </si>
  <si>
    <t>AR2010421</t>
  </si>
  <si>
    <t>0：使用しない　1：使用する</t>
    <rPh sb="2" eb="4">
      <t>シヨウ</t>
    </rPh>
    <rPh sb="10" eb="12">
      <t>シヨウ</t>
    </rPh>
    <phoneticPr fontId="1"/>
  </si>
  <si>
    <t>補助科目優先コード</t>
  </si>
  <si>
    <t>AR2010422</t>
  </si>
  <si>
    <t>伝票に初期表示する補助科目を指定する場合に設定します。
桁数は、設定（メインメニュー右上にある[設定]アイコンから[運用設定]メニューの[基本]ページ）によって異なります。</t>
    <rPh sb="0" eb="2">
      <t>デンピョウ</t>
    </rPh>
    <rPh sb="3" eb="5">
      <t>ショキ</t>
    </rPh>
    <rPh sb="5" eb="7">
      <t>ヒョウジ</t>
    </rPh>
    <rPh sb="9" eb="11">
      <t>ホジョ</t>
    </rPh>
    <rPh sb="11" eb="13">
      <t>カモク</t>
    </rPh>
    <phoneticPr fontId="15"/>
  </si>
  <si>
    <t>【消費税】</t>
    <rPh sb="1" eb="4">
      <t>ショウヒゼイ</t>
    </rPh>
    <phoneticPr fontId="15"/>
  </si>
  <si>
    <t>消費税計算</t>
    <rPh sb="0" eb="3">
      <t>ショウヒゼイ</t>
    </rPh>
    <rPh sb="3" eb="5">
      <t>ケイサン</t>
    </rPh>
    <phoneticPr fontId="0"/>
  </si>
  <si>
    <t>AR2010501</t>
  </si>
  <si>
    <t>0：明細単位　1：伝票単位　2：請求書単位</t>
    <rPh sb="4" eb="6">
      <t>タンイ</t>
    </rPh>
    <rPh sb="9" eb="11">
      <t>デンピョウ</t>
    </rPh>
    <rPh sb="11" eb="13">
      <t>タンイ</t>
    </rPh>
    <rPh sb="19" eb="21">
      <t>タンイ</t>
    </rPh>
    <phoneticPr fontId="1"/>
  </si>
  <si>
    <t>得意先優先に設定する</t>
    <rPh sb="0" eb="2">
      <t>トクイ</t>
    </rPh>
    <rPh sb="3" eb="5">
      <t>ユウセン</t>
    </rPh>
    <rPh sb="6" eb="8">
      <t>セッテイ</t>
    </rPh>
    <phoneticPr fontId="0"/>
  </si>
  <si>
    <t>AR2010502</t>
  </si>
  <si>
    <t>取引発生区分</t>
    <rPh sb="0" eb="2">
      <t>トリヒキ</t>
    </rPh>
    <rPh sb="2" eb="4">
      <t>ハッセイ</t>
    </rPh>
    <rPh sb="4" eb="6">
      <t>クブン</t>
    </rPh>
    <phoneticPr fontId="15"/>
  </si>
  <si>
    <t>1：国内　2：輸出　3：国外　9：科目優先</t>
    <rPh sb="7" eb="9">
      <t>ユシュツ</t>
    </rPh>
    <phoneticPr fontId="15"/>
  </si>
  <si>
    <t>消費税自動計算</t>
    <rPh sb="0" eb="7">
      <t>ショウヒゼイジドウケイサン</t>
    </rPh>
    <phoneticPr fontId="15"/>
  </si>
  <si>
    <t>0：計算しない　1：税抜金額から計算する　2：税込金額から計算する　9：商品優先</t>
  </si>
  <si>
    <t>0：切り上げ　1：四捨五入　2：切り捨て　9：科目優先</t>
    <rPh sb="2" eb="3">
      <t>キ</t>
    </rPh>
    <rPh sb="4" eb="5">
      <t>ア</t>
    </rPh>
    <rPh sb="9" eb="13">
      <t>シシャゴニュウ</t>
    </rPh>
    <rPh sb="16" eb="17">
      <t>キ</t>
    </rPh>
    <rPh sb="18" eb="19">
      <t>ス</t>
    </rPh>
    <phoneticPr fontId="15"/>
  </si>
  <si>
    <t>【請求】</t>
    <rPh sb="1" eb="3">
      <t>セイキュウ</t>
    </rPh>
    <phoneticPr fontId="15"/>
  </si>
  <si>
    <t>請求先コード</t>
  </si>
  <si>
    <t>SD2010701</t>
  </si>
  <si>
    <t>桁数は、設定（メインメニュー右上にある[設定]アイコンから[運用設定]メニューの[取引先管理]ページ）によって異なります。</t>
    <rPh sb="41" eb="43">
      <t>トリヒキ</t>
    </rPh>
    <rPh sb="43" eb="44">
      <t>サキ</t>
    </rPh>
    <rPh sb="44" eb="46">
      <t>カンリ</t>
    </rPh>
    <phoneticPr fontId="15"/>
  </si>
  <si>
    <t>債権計上時の売上先</t>
    <rPh sb="0" eb="5">
      <t>サイケンケイジョウジ</t>
    </rPh>
    <rPh sb="6" eb="9">
      <t>ウリアゲサキ</t>
    </rPh>
    <phoneticPr fontId="0"/>
  </si>
  <si>
    <t>0：請求先　1：得意先
新規データとして空白データを受け入れた場合は、「0：しない」が設定されます。
この項目は、『債権奉行クラウド』をご利用の場合に受け入れできます。</t>
    <rPh sb="2" eb="5">
      <t>セイキュウサキ</t>
    </rPh>
    <rPh sb="8" eb="11">
      <t>トクイサキ</t>
    </rPh>
    <phoneticPr fontId="0"/>
  </si>
  <si>
    <t>請求情報１</t>
    <rPh sb="0" eb="2">
      <t>セイキュウ</t>
    </rPh>
    <rPh sb="2" eb="4">
      <t>ジョウホウ</t>
    </rPh>
    <phoneticPr fontId="15"/>
  </si>
  <si>
    <t>通貨コード</t>
    <rPh sb="0" eb="2">
      <t>ツウカ</t>
    </rPh>
    <phoneticPr fontId="11"/>
  </si>
  <si>
    <t>AR2010801</t>
  </si>
  <si>
    <t>大文字英字</t>
    <rPh sb="0" eb="5">
      <t>オオモジエイジ</t>
    </rPh>
    <phoneticPr fontId="11"/>
  </si>
  <si>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新規データとして空白データを受け入れた場合は、JPYが設定されます。</t>
    <phoneticPr fontId="4"/>
  </si>
  <si>
    <t>AR2010802</t>
  </si>
  <si>
    <t>0：しない　1：する
この項目は、『債権奉行クラウド』をご利用の場合に受け入れできます。</t>
    <phoneticPr fontId="4"/>
  </si>
  <si>
    <t>請求締日コード</t>
    <rPh sb="2" eb="3">
      <t>シ</t>
    </rPh>
    <rPh sb="3" eb="4">
      <t>ビ</t>
    </rPh>
    <phoneticPr fontId="15"/>
  </si>
  <si>
    <t>AR2010803</t>
  </si>
  <si>
    <t>「債権区分ごとの請求」が「1：する」の場合は、この項目は、営業債権の「請求締日」として受け入れます。</t>
  </si>
  <si>
    <t>請求単位</t>
  </si>
  <si>
    <t>AR2010804</t>
  </si>
  <si>
    <t>0：債権伝票　1：請求締め
「債権区分ごとの請求」が「1：する」の場合は、この項目は、営業債権の「請求単位」として受け入れます。</t>
    <rPh sb="51" eb="53">
      <t>タンイ</t>
    </rPh>
    <phoneticPr fontId="1"/>
  </si>
  <si>
    <t>回収予定確定単位</t>
    <rPh sb="4" eb="6">
      <t>カクテイ</t>
    </rPh>
    <rPh sb="6" eb="8">
      <t>タンイ</t>
    </rPh>
    <phoneticPr fontId="15"/>
  </si>
  <si>
    <t>AR2010805</t>
  </si>
  <si>
    <t>0：債権伝票　1：請求締め
「債権区分ごとの請求」が「1：する」の場合は、この項目は、営業債権の「回収予定確定単位」として受け入れます。</t>
  </si>
  <si>
    <t>請求締日（営業外債権）コード</t>
    <rPh sb="2" eb="3">
      <t>シ</t>
    </rPh>
    <rPh sb="3" eb="4">
      <t>ビ</t>
    </rPh>
    <rPh sb="5" eb="8">
      <t>エイギョウガイ</t>
    </rPh>
    <rPh sb="8" eb="10">
      <t>サイケン</t>
    </rPh>
    <phoneticPr fontId="15"/>
  </si>
  <si>
    <t>AR2010806</t>
  </si>
  <si>
    <t>0：債権伝票　1：請求締め
この項目は、「債権区分ごとの請求」が「1：する」の場合に受け入れできます。
この項目は、以下のすべての条件に該当する場合に受け入れできます。
・『債権奉行クラウド』をご利用の場合
・「債権区分ごとの請求」が「1：する」</t>
    <phoneticPr fontId="15"/>
  </si>
  <si>
    <t>請求単位（営業外債権）</t>
    <rPh sb="2" eb="4">
      <t>タンイ</t>
    </rPh>
    <rPh sb="5" eb="8">
      <t>エイギョウガイ</t>
    </rPh>
    <rPh sb="8" eb="10">
      <t>サイケン</t>
    </rPh>
    <phoneticPr fontId="15"/>
  </si>
  <si>
    <t>AR2010807</t>
  </si>
  <si>
    <t>0：債権伝票　1：請求締め
この項目は、以下のすべての条件に該当する場合に受け入れできます。
・『債権奉行クラウド』をご利用の場合
・「債権区分ごとの請求」が「1：する」</t>
    <phoneticPr fontId="4"/>
  </si>
  <si>
    <t>AR2010808</t>
  </si>
  <si>
    <t>回収条件</t>
  </si>
  <si>
    <t>回収条件１-分割</t>
    <rPh sb="6" eb="8">
      <t>ブンカツ</t>
    </rPh>
    <phoneticPr fontId="15"/>
  </si>
  <si>
    <t>AR2010902</t>
  </si>
  <si>
    <t>0：分割しない　1：割合で分割　2：金額で分割</t>
    <rPh sb="2" eb="4">
      <t>ブンカツ</t>
    </rPh>
    <rPh sb="10" eb="12">
      <t>ワリアイ</t>
    </rPh>
    <rPh sb="13" eb="15">
      <t>ブンカツ</t>
    </rPh>
    <rPh sb="18" eb="20">
      <t>キンガク</t>
    </rPh>
    <rPh sb="21" eb="23">
      <t>ブンカツ</t>
    </rPh>
    <phoneticPr fontId="15"/>
  </si>
  <si>
    <t>AR2010903</t>
  </si>
  <si>
    <t>１／10／100／1,000／10,000／100,000／1,000,000／10,000,000／100,000,000
この項目は、「分割」が「1：割合で分割」の場合に受け入れできます。</t>
    <rPh sb="65" eb="67">
      <t>コウモク</t>
    </rPh>
    <rPh sb="77" eb="79">
      <t>ワリアイ</t>
    </rPh>
    <rPh sb="80" eb="82">
      <t>ブンカツ</t>
    </rPh>
    <rPh sb="84" eb="86">
      <t>バアイ</t>
    </rPh>
    <phoneticPr fontId="15"/>
  </si>
  <si>
    <t>AR2010904</t>
  </si>
  <si>
    <t>0：切り上げ　1：四捨五入　2：切り捨て
この項目は、「分割」が「1：割合で分割」の場合に受け入れできます。</t>
    <rPh sb="2" eb="3">
      <t>キ</t>
    </rPh>
    <rPh sb="4" eb="5">
      <t>ア</t>
    </rPh>
    <rPh sb="9" eb="13">
      <t>シシャゴニュウ</t>
    </rPh>
    <rPh sb="16" eb="17">
      <t>キ</t>
    </rPh>
    <rPh sb="18" eb="19">
      <t>ス</t>
    </rPh>
    <rPh sb="23" eb="25">
      <t>コウモク</t>
    </rPh>
    <phoneticPr fontId="15"/>
  </si>
  <si>
    <t>AR2010911</t>
  </si>
  <si>
    <t>回収条件１-回収サイト１-休日回収指定</t>
  </si>
  <si>
    <t>AR2010912</t>
  </si>
  <si>
    <t>0：休日考慮しない　1：前営業日　2：翌営業日</t>
    <rPh sb="2" eb="4">
      <t>キュウジツ</t>
    </rPh>
    <rPh sb="4" eb="6">
      <t>コウリョ</t>
    </rPh>
    <rPh sb="12" eb="13">
      <t>マエ</t>
    </rPh>
    <rPh sb="13" eb="16">
      <t>エイギョウビ</t>
    </rPh>
    <rPh sb="19" eb="20">
      <t>ヨク</t>
    </rPh>
    <rPh sb="20" eb="23">
      <t>エイギョウビ</t>
    </rPh>
    <phoneticPr fontId="15"/>
  </si>
  <si>
    <t>AR2010913</t>
  </si>
  <si>
    <t>この項目は、「休日回収指定」が「1：前営業日」または「2：翌営業日」の場合に受け入れできます。</t>
    <rPh sb="2" eb="4">
      <t>コウモク</t>
    </rPh>
    <rPh sb="9" eb="11">
      <t>カイシュウ</t>
    </rPh>
    <rPh sb="11" eb="13">
      <t>シテイ</t>
    </rPh>
    <rPh sb="35" eb="37">
      <t>バアイ</t>
    </rPh>
    <rPh sb="38" eb="39">
      <t>ウ</t>
    </rPh>
    <rPh sb="40" eb="41">
      <t>イ</t>
    </rPh>
    <phoneticPr fontId="1"/>
  </si>
  <si>
    <t>回収条件１-回収サイト１-回収予定日（設定）</t>
    <rPh sb="19" eb="21">
      <t>セッテイ</t>
    </rPh>
    <phoneticPr fontId="15"/>
  </si>
  <si>
    <t>AR2010914</t>
  </si>
  <si>
    <t>0：月日指定　1：月指定　2：日指定</t>
    <rPh sb="2" eb="4">
      <t>ツキヒ</t>
    </rPh>
    <rPh sb="4" eb="6">
      <t>シテイ</t>
    </rPh>
    <rPh sb="9" eb="10">
      <t>ツキ</t>
    </rPh>
    <rPh sb="10" eb="12">
      <t>シテイ</t>
    </rPh>
    <rPh sb="15" eb="16">
      <t>ニチ</t>
    </rPh>
    <rPh sb="16" eb="18">
      <t>シテイ</t>
    </rPh>
    <phoneticPr fontId="15"/>
  </si>
  <si>
    <t>回収条件１-回収サイト１-回収予定日（月）</t>
    <rPh sb="19" eb="20">
      <t>ツキ</t>
    </rPh>
    <phoneticPr fontId="15"/>
  </si>
  <si>
    <t>AR2010915</t>
  </si>
  <si>
    <t>回収条件１-回収サイト１-回収予定日（日）</t>
    <rPh sb="19" eb="20">
      <t>ニチ</t>
    </rPh>
    <phoneticPr fontId="15"/>
  </si>
  <si>
    <t>AR2010916</t>
  </si>
  <si>
    <t>AR2010917</t>
  </si>
  <si>
    <t xml:space="preserve"> 0：月末調整しない 　1：月末調整する
この項目は、「回収予定日（設定）」が「2：日指定」の場合に受け入れできます。</t>
    <rPh sb="28" eb="30">
      <t>カイシュウ</t>
    </rPh>
    <phoneticPr fontId="1"/>
  </si>
  <si>
    <t>回収条件１-回収サイト１-分割割当値</t>
    <rPh sb="13" eb="15">
      <t>ブンカツ</t>
    </rPh>
    <rPh sb="15" eb="17">
      <t>ワリアテ</t>
    </rPh>
    <rPh sb="17" eb="18">
      <t>アタイ</t>
    </rPh>
    <phoneticPr fontId="15"/>
  </si>
  <si>
    <t>AR2010918</t>
  </si>
  <si>
    <t>設定する値は、「分割」の設定によって異なります。
「1：割合で分割」⇒　5桁（整数２桁　小数２桁）
「2：金額で分割」⇒　18桁（整数15桁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4"/>
  </si>
  <si>
    <t>AR2010921</t>
  </si>
  <si>
    <t>設定内容は、「回収サイト１」と同様です。
「回収条件１-回収サイト１-分割割当値」が「0」の場合は受け入れできません。</t>
    <rPh sb="7" eb="9">
      <t>カイシュウ</t>
    </rPh>
    <rPh sb="22" eb="24">
      <t>カイシュウ</t>
    </rPh>
    <rPh sb="28" eb="30">
      <t>カイシュウ</t>
    </rPh>
    <phoneticPr fontId="1"/>
  </si>
  <si>
    <t>回収条件１-回収サイト２-休日回収指定</t>
  </si>
  <si>
    <t>AR2010922</t>
  </si>
  <si>
    <t>AR2010923</t>
  </si>
  <si>
    <t>回収条件１-回収サイト２-回収予定日（設定）</t>
    <rPh sb="19" eb="21">
      <t>セッテイ</t>
    </rPh>
    <phoneticPr fontId="15"/>
  </si>
  <si>
    <t>AR2010924</t>
  </si>
  <si>
    <t>回収条件１-回収サイト２-回収予定日（月）</t>
    <rPh sb="19" eb="20">
      <t>ツキ</t>
    </rPh>
    <phoneticPr fontId="15"/>
  </si>
  <si>
    <t>AR2010925</t>
  </si>
  <si>
    <t>回収条件１-回収サイト２-回収予定日（日）</t>
    <rPh sb="19" eb="20">
      <t>ニチ</t>
    </rPh>
    <phoneticPr fontId="15"/>
  </si>
  <si>
    <t>AR2010926</t>
  </si>
  <si>
    <t>AR2010927</t>
  </si>
  <si>
    <t>回収条件１-回収サイト２-分割割当値</t>
    <rPh sb="13" eb="15">
      <t>ブンカツ</t>
    </rPh>
    <rPh sb="15" eb="17">
      <t>ワリアテ</t>
    </rPh>
    <rPh sb="17" eb="18">
      <t>アタイ</t>
    </rPh>
    <phoneticPr fontId="15"/>
  </si>
  <si>
    <t>AR2010928</t>
  </si>
  <si>
    <t>AR2010931</t>
  </si>
  <si>
    <t>設定内容は、「回収サイト１」と同様です。
「回収条件１-回収サイト２-分割割当値」が「0」の場合は受け入れできません。</t>
    <rPh sb="7" eb="9">
      <t>カイシュウ</t>
    </rPh>
    <rPh sb="22" eb="24">
      <t>カイシュウ</t>
    </rPh>
    <rPh sb="28" eb="30">
      <t>カイシュウ</t>
    </rPh>
    <phoneticPr fontId="1"/>
  </si>
  <si>
    <t>回収条件１-回収サイト３-休日回収指定</t>
  </si>
  <si>
    <t>AR2010932</t>
  </si>
  <si>
    <t>AR2010933</t>
  </si>
  <si>
    <t>回収条件１-回収サイト３-回収予定日（設定）</t>
    <rPh sb="19" eb="21">
      <t>セッテイ</t>
    </rPh>
    <phoneticPr fontId="15"/>
  </si>
  <si>
    <t>AR2010934</t>
  </si>
  <si>
    <t>回収条件１-回収サイト３-回収予定日（月）</t>
    <rPh sb="19" eb="20">
      <t>ツキ</t>
    </rPh>
    <phoneticPr fontId="15"/>
  </si>
  <si>
    <t>AR2010935</t>
  </si>
  <si>
    <t>回収条件１-回収サイト３-回収予定日（日）</t>
    <rPh sb="19" eb="20">
      <t>ニチ</t>
    </rPh>
    <phoneticPr fontId="15"/>
  </si>
  <si>
    <t>AR2010936</t>
  </si>
  <si>
    <t>AR2010937</t>
  </si>
  <si>
    <t>回収条件１-回収サイト３-分割割当値</t>
    <rPh sb="13" eb="15">
      <t>ブンカツ</t>
    </rPh>
    <rPh sb="15" eb="17">
      <t>ワリアテ</t>
    </rPh>
    <rPh sb="17" eb="18">
      <t>アタイ</t>
    </rPh>
    <phoneticPr fontId="15"/>
  </si>
  <si>
    <t>AR2010938</t>
  </si>
  <si>
    <t>回収条件２-基準額</t>
    <rPh sb="6" eb="8">
      <t>キジュン</t>
    </rPh>
    <rPh sb="8" eb="9">
      <t>ガク</t>
    </rPh>
    <phoneticPr fontId="15"/>
  </si>
  <si>
    <t>AR2011031</t>
    <phoneticPr fontId="4"/>
  </si>
  <si>
    <t>整数15桁　小数２桁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・請求情報１の通貨がJPY以外の場合</t>
    <phoneticPr fontId="8"/>
  </si>
  <si>
    <t>回収条件２-分割</t>
    <rPh sb="6" eb="8">
      <t>ブンカツ</t>
    </rPh>
    <phoneticPr fontId="15"/>
  </si>
  <si>
    <t>AR2011032</t>
  </si>
  <si>
    <t>AR2011033</t>
  </si>
  <si>
    <t>AR2011034</t>
  </si>
  <si>
    <t>AR2011041</t>
  </si>
  <si>
    <t>回収条件２-回収サイト１-休日回収指定</t>
  </si>
  <si>
    <t>AR2011042</t>
  </si>
  <si>
    <t>AR2011043</t>
  </si>
  <si>
    <t>回収条件２-回収サイト１-回収予定日（設定）</t>
    <rPh sb="19" eb="21">
      <t>セッテイ</t>
    </rPh>
    <phoneticPr fontId="15"/>
  </si>
  <si>
    <t>AR2011044</t>
  </si>
  <si>
    <t>回収条件２-回収サイト１-回収予定日（月）</t>
    <rPh sb="19" eb="20">
      <t>ツキ</t>
    </rPh>
    <phoneticPr fontId="15"/>
  </si>
  <si>
    <t>AR2011045</t>
  </si>
  <si>
    <t>回収条件２-回収サイト１-回収予定日（日）</t>
    <rPh sb="19" eb="20">
      <t>ニチ</t>
    </rPh>
    <phoneticPr fontId="15"/>
  </si>
  <si>
    <t>AR2011046</t>
  </si>
  <si>
    <t>AR2011047</t>
  </si>
  <si>
    <t>回収条件２-回収サイト１-分割割当値</t>
    <rPh sb="13" eb="15">
      <t>ブンカツ</t>
    </rPh>
    <rPh sb="15" eb="17">
      <t>ワリアテ</t>
    </rPh>
    <rPh sb="17" eb="18">
      <t>アタイ</t>
    </rPh>
    <phoneticPr fontId="15"/>
  </si>
  <si>
    <t>AR2011048</t>
  </si>
  <si>
    <t>AR2011051</t>
  </si>
  <si>
    <t>回収条件２-回収サイト２-休日回収指定</t>
  </si>
  <si>
    <t>AR2011052</t>
  </si>
  <si>
    <t>AR2011053</t>
  </si>
  <si>
    <t>回収条件２-回収サイト２-回収予定日（設定）</t>
    <rPh sb="19" eb="21">
      <t>セッテイ</t>
    </rPh>
    <phoneticPr fontId="15"/>
  </si>
  <si>
    <t>AR2011054</t>
  </si>
  <si>
    <t>回収条件２-回収サイト２-回収予定日（月）</t>
    <rPh sb="19" eb="20">
      <t>ツキ</t>
    </rPh>
    <phoneticPr fontId="15"/>
  </si>
  <si>
    <t>AR2011055</t>
  </si>
  <si>
    <t>回収条件２-回収サイト２-回収予定日（日）</t>
    <rPh sb="19" eb="20">
      <t>ニチ</t>
    </rPh>
    <phoneticPr fontId="15"/>
  </si>
  <si>
    <t>AR2011056</t>
  </si>
  <si>
    <t>AR2011057</t>
  </si>
  <si>
    <t>回収条件２-回収サイト２-分割割当値</t>
    <rPh sb="13" eb="15">
      <t>ブンカツ</t>
    </rPh>
    <rPh sb="15" eb="17">
      <t>ワリアテ</t>
    </rPh>
    <rPh sb="17" eb="18">
      <t>アタイ</t>
    </rPh>
    <phoneticPr fontId="15"/>
  </si>
  <si>
    <t>AR2011058</t>
  </si>
  <si>
    <t>AR2011061</t>
  </si>
  <si>
    <t>回収条件２-回収サイト３-休日回収指定</t>
  </si>
  <si>
    <t>AR2011062</t>
  </si>
  <si>
    <t>AR2011063</t>
  </si>
  <si>
    <t>回収条件２-回収サイト３-回収予定日（設定）</t>
    <rPh sb="19" eb="21">
      <t>セッテイ</t>
    </rPh>
    <phoneticPr fontId="15"/>
  </si>
  <si>
    <t>AR2011064</t>
  </si>
  <si>
    <t>回収条件２-回収サイト３-回収予定日（月）</t>
    <rPh sb="19" eb="20">
      <t>ツキ</t>
    </rPh>
    <phoneticPr fontId="15"/>
  </si>
  <si>
    <t>AR2011065</t>
  </si>
  <si>
    <t>回収条件２-回収サイト３-回収予定日（日）</t>
    <rPh sb="19" eb="20">
      <t>ニチ</t>
    </rPh>
    <phoneticPr fontId="15"/>
  </si>
  <si>
    <t>AR2011066</t>
  </si>
  <si>
    <t>AR2011067</t>
  </si>
  <si>
    <t>回収条件２-回収サイト３-分割割当値</t>
    <rPh sb="13" eb="15">
      <t>ブンカツ</t>
    </rPh>
    <rPh sb="15" eb="17">
      <t>ワリアテ</t>
    </rPh>
    <rPh sb="17" eb="18">
      <t>アタイ</t>
    </rPh>
    <phoneticPr fontId="15"/>
  </si>
  <si>
    <t>AR2011068</t>
  </si>
  <si>
    <t>回収条件３-基準額</t>
    <rPh sb="6" eb="8">
      <t>キジュン</t>
    </rPh>
    <rPh sb="8" eb="9">
      <t>ガク</t>
    </rPh>
    <phoneticPr fontId="15"/>
  </si>
  <si>
    <t>AR2011161</t>
    <phoneticPr fontId="4"/>
  </si>
  <si>
    <t>設定内容は、「回収条件２」と同様です。
「回収条件３-基準額」が「0」の場合は受け入れできません。</t>
    <phoneticPr fontId="4"/>
  </si>
  <si>
    <t>回収条件３-分割</t>
    <rPh sb="6" eb="8">
      <t>ブンカツ</t>
    </rPh>
    <phoneticPr fontId="15"/>
  </si>
  <si>
    <t>AR2011162</t>
  </si>
  <si>
    <t>AR2011163</t>
  </si>
  <si>
    <t>AR2011164</t>
  </si>
  <si>
    <t>AR2011171</t>
  </si>
  <si>
    <t>回収条件３-回収サイト１-休日回収指定</t>
  </si>
  <si>
    <t>AR2011172</t>
  </si>
  <si>
    <t>AR2011173</t>
  </si>
  <si>
    <t>回収条件３-回収サイト１-回収予定日（設定）</t>
    <rPh sb="19" eb="21">
      <t>セッテイ</t>
    </rPh>
    <phoneticPr fontId="15"/>
  </si>
  <si>
    <t>AR2011174</t>
  </si>
  <si>
    <t>回収条件３-回収サイト１-回収予定日（月）</t>
    <rPh sb="19" eb="20">
      <t>ツキ</t>
    </rPh>
    <phoneticPr fontId="15"/>
  </si>
  <si>
    <t>AR2011175</t>
  </si>
  <si>
    <t>回収条件３-回収サイト１-回収予定日（日）</t>
    <rPh sb="19" eb="20">
      <t>ニチ</t>
    </rPh>
    <phoneticPr fontId="15"/>
  </si>
  <si>
    <t>AR2011176</t>
  </si>
  <si>
    <t>AR2011177</t>
  </si>
  <si>
    <t>回収条件３-回収サイト１-分割割当値</t>
    <rPh sb="13" eb="15">
      <t>ブンカツ</t>
    </rPh>
    <rPh sb="15" eb="17">
      <t>ワリアテ</t>
    </rPh>
    <rPh sb="17" eb="18">
      <t>アタイ</t>
    </rPh>
    <phoneticPr fontId="15"/>
  </si>
  <si>
    <t>AR2011178</t>
  </si>
  <si>
    <t>AR2011181</t>
  </si>
  <si>
    <t>回収条件３-回収サイト２-休日回収指定</t>
  </si>
  <si>
    <t>AR2011182</t>
  </si>
  <si>
    <t>AR2011183</t>
    <phoneticPr fontId="4"/>
  </si>
  <si>
    <t>回収条件３-回収サイト２-回収予定日（設定）</t>
    <rPh sb="19" eb="21">
      <t>セッテイ</t>
    </rPh>
    <phoneticPr fontId="15"/>
  </si>
  <si>
    <t>AR2011184</t>
  </si>
  <si>
    <t>回収条件３-回収サイト２-回収予定日（月）</t>
    <rPh sb="19" eb="20">
      <t>ツキ</t>
    </rPh>
    <phoneticPr fontId="15"/>
  </si>
  <si>
    <t>AR2011185</t>
  </si>
  <si>
    <t>回収条件３-回収サイト２-回収予定日（日）</t>
    <rPh sb="19" eb="20">
      <t>ニチ</t>
    </rPh>
    <phoneticPr fontId="15"/>
  </si>
  <si>
    <t>AR2011186</t>
  </si>
  <si>
    <t>AR2011187</t>
  </si>
  <si>
    <t>回収条件３-回収サイト２-分割割当値</t>
    <rPh sb="13" eb="15">
      <t>ブンカツ</t>
    </rPh>
    <rPh sb="15" eb="17">
      <t>ワリアテ</t>
    </rPh>
    <rPh sb="17" eb="18">
      <t>アタイ</t>
    </rPh>
    <phoneticPr fontId="15"/>
  </si>
  <si>
    <t>AR2011188</t>
  </si>
  <si>
    <t>AR2011191</t>
  </si>
  <si>
    <t>回収条件３-回収サイト３-休日回収指定</t>
  </si>
  <si>
    <t>AR2011192</t>
  </si>
  <si>
    <t>AR2011193</t>
  </si>
  <si>
    <t>回収条件３-回収サイト３-回収予定日（設定）</t>
    <rPh sb="19" eb="21">
      <t>セッテイ</t>
    </rPh>
    <phoneticPr fontId="15"/>
  </si>
  <si>
    <t>AR2011194</t>
  </si>
  <si>
    <t>回収条件３-回収サイト３-回収予定日（月）</t>
    <rPh sb="19" eb="20">
      <t>ツキ</t>
    </rPh>
    <phoneticPr fontId="15"/>
  </si>
  <si>
    <t>AR2011195</t>
  </si>
  <si>
    <t>回収条件３-回収サイト３-回収予定日（日）</t>
    <rPh sb="19" eb="20">
      <t>ニチ</t>
    </rPh>
    <phoneticPr fontId="15"/>
  </si>
  <si>
    <t>AR2011196</t>
  </si>
  <si>
    <t>AR2011197</t>
  </si>
  <si>
    <t>回収条件３-回収サイト３-分割割当値</t>
    <rPh sb="13" eb="15">
      <t>ブンカツ</t>
    </rPh>
    <rPh sb="15" eb="17">
      <t>ワリアテ</t>
    </rPh>
    <rPh sb="17" eb="18">
      <t>アタイ</t>
    </rPh>
    <phoneticPr fontId="15"/>
  </si>
  <si>
    <t>AR2011198</t>
  </si>
  <si>
    <t>この項目は、『債権奉行クラウド』をご利用の場合に受け入れできます。</t>
    <phoneticPr fontId="4"/>
  </si>
  <si>
    <t>回収条件１</t>
    <phoneticPr fontId="4"/>
  </si>
  <si>
    <t>AR2011302</t>
  </si>
  <si>
    <t>設定内容は、「回収条件 - 回収条件１」と同様です。</t>
    <rPh sb="7" eb="9">
      <t>カイシュウ</t>
    </rPh>
    <rPh sb="9" eb="11">
      <t>ジョウケン</t>
    </rPh>
    <rPh sb="14" eb="16">
      <t>カイシュウ</t>
    </rPh>
    <rPh sb="16" eb="18">
      <t>ジョウケン</t>
    </rPh>
    <phoneticPr fontId="15"/>
  </si>
  <si>
    <t>AR2011303</t>
  </si>
  <si>
    <t>AR2011304</t>
  </si>
  <si>
    <t>AR2011311</t>
  </si>
  <si>
    <t>AR2011312</t>
  </si>
  <si>
    <t>AR2011313</t>
  </si>
  <si>
    <t>AR2011314</t>
  </si>
  <si>
    <t>AR2011315</t>
  </si>
  <si>
    <t>AR2011316</t>
  </si>
  <si>
    <t>AR2011317</t>
  </si>
  <si>
    <t>AR2011318</t>
  </si>
  <si>
    <t>AR2011321</t>
  </si>
  <si>
    <t>AR2011322</t>
  </si>
  <si>
    <t>AR2011323</t>
  </si>
  <si>
    <t>AR2011324</t>
  </si>
  <si>
    <t>AR2011325</t>
  </si>
  <si>
    <t>AR2011326</t>
  </si>
  <si>
    <t>AR2011327</t>
  </si>
  <si>
    <t>AR2011328</t>
  </si>
  <si>
    <t>AR2011331</t>
  </si>
  <si>
    <t>AR2011332</t>
  </si>
  <si>
    <t>AR2011333</t>
  </si>
  <si>
    <t>AR2011334</t>
  </si>
  <si>
    <t>AR2011335</t>
  </si>
  <si>
    <t>AR2011336</t>
  </si>
  <si>
    <t>AR2011337</t>
  </si>
  <si>
    <t>AR2011338</t>
  </si>
  <si>
    <t>AR2011431</t>
  </si>
  <si>
    <t>設定内容は、「回収条件 - 回収条件２」と同様です。</t>
    <phoneticPr fontId="4"/>
  </si>
  <si>
    <t>AR2011432</t>
  </si>
  <si>
    <t>AR2011433</t>
  </si>
  <si>
    <t>AR2011434</t>
  </si>
  <si>
    <t>AR2011441</t>
  </si>
  <si>
    <t>AR2011442</t>
  </si>
  <si>
    <t>AR2011443</t>
  </si>
  <si>
    <t>AR2011444</t>
  </si>
  <si>
    <t>AR2011445</t>
  </si>
  <si>
    <t>AR2011446</t>
  </si>
  <si>
    <t>AR2011447</t>
  </si>
  <si>
    <t>AR2011448</t>
  </si>
  <si>
    <t>AR2011451</t>
  </si>
  <si>
    <t>AR2011452</t>
  </si>
  <si>
    <t>AR2011453</t>
  </si>
  <si>
    <t>AR2011454</t>
  </si>
  <si>
    <t>AR2011455</t>
  </si>
  <si>
    <t>AR2011456</t>
  </si>
  <si>
    <t>AR2011457</t>
  </si>
  <si>
    <t>AR2011458</t>
  </si>
  <si>
    <t>AR2011461</t>
  </si>
  <si>
    <t>AR2011462</t>
  </si>
  <si>
    <t>AR2011463</t>
  </si>
  <si>
    <t>AR2011464</t>
  </si>
  <si>
    <t>AR2011465</t>
  </si>
  <si>
    <t>AR2011466</t>
  </si>
  <si>
    <t>AR2011467</t>
  </si>
  <si>
    <t>AR2011468</t>
  </si>
  <si>
    <t>AR2011561</t>
  </si>
  <si>
    <t>設定内容は、「回収条件 - 回収条件３」と同様です。</t>
  </si>
  <si>
    <t>AR2011562</t>
  </si>
  <si>
    <t>AR2011563</t>
  </si>
  <si>
    <t>AR2011564</t>
  </si>
  <si>
    <t>AR2011571</t>
  </si>
  <si>
    <t>AR2011572</t>
  </si>
  <si>
    <t>AR2011573</t>
  </si>
  <si>
    <t>AR2011574</t>
  </si>
  <si>
    <t>AR2011575</t>
  </si>
  <si>
    <t>AR2011576</t>
    <phoneticPr fontId="4"/>
  </si>
  <si>
    <t>AR2011577</t>
  </si>
  <si>
    <t>AR2011578</t>
  </si>
  <si>
    <t>AR2011581</t>
  </si>
  <si>
    <t>AR2011582</t>
  </si>
  <si>
    <t>AR2011583</t>
  </si>
  <si>
    <t>AR2011584</t>
  </si>
  <si>
    <t>AR2011585</t>
  </si>
  <si>
    <t>AR2011586</t>
  </si>
  <si>
    <t>AR2011587</t>
  </si>
  <si>
    <t>AR2011588</t>
  </si>
  <si>
    <t>AR2011591</t>
  </si>
  <si>
    <t>AR2011592</t>
  </si>
  <si>
    <t>AR2011593</t>
  </si>
  <si>
    <t>AR2011594</t>
  </si>
  <si>
    <t>AR2011595</t>
  </si>
  <si>
    <t>AR2011596</t>
  </si>
  <si>
    <t>AR2011597</t>
  </si>
  <si>
    <t>AR2011598</t>
  </si>
  <si>
    <t>AR2011701</t>
  </si>
  <si>
    <t>設定内容は、「請求情報１」と同様です。
「通貨コード」が未設定の場合は受け入れできません。</t>
    <phoneticPr fontId="4"/>
  </si>
  <si>
    <t>AR2011702</t>
  </si>
  <si>
    <t>AR2011703</t>
  </si>
  <si>
    <t>AR2011704</t>
  </si>
  <si>
    <t>AR2011705</t>
  </si>
  <si>
    <t>AR2011706</t>
  </si>
  <si>
    <t>AR2011707</t>
    <phoneticPr fontId="4"/>
  </si>
  <si>
    <t>AR2011708</t>
  </si>
  <si>
    <t>AR2011802</t>
  </si>
  <si>
    <t>設定内容は、「請求情報１ - 回収条件（共通・営業債権）- 回収条件１」と同様です。
「通貨コード」が未設定の場合は受け入れできません。</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rPh sb="44" eb="46">
      <t>ツウカ</t>
    </rPh>
    <rPh sb="51" eb="52">
      <t>ミ</t>
    </rPh>
    <rPh sb="52" eb="54">
      <t>セッテイ</t>
    </rPh>
    <rPh sb="55" eb="57">
      <t>バアイ</t>
    </rPh>
    <rPh sb="58" eb="59">
      <t>ウ</t>
    </rPh>
    <rPh sb="60" eb="61">
      <t>イ</t>
    </rPh>
    <phoneticPr fontId="15"/>
  </si>
  <si>
    <t>AR2011803</t>
  </si>
  <si>
    <t>AR2011804</t>
  </si>
  <si>
    <t>回収条件１-回収サイト１-回収方法コード</t>
    <phoneticPr fontId="4"/>
  </si>
  <si>
    <t>AR2011811</t>
  </si>
  <si>
    <t>AR2011812</t>
  </si>
  <si>
    <t>AR2011813</t>
  </si>
  <si>
    <t>AR2011814</t>
  </si>
  <si>
    <t>AR2011815</t>
  </si>
  <si>
    <t>AR2011816</t>
  </si>
  <si>
    <t>AR2011817</t>
  </si>
  <si>
    <t>AR2011818</t>
  </si>
  <si>
    <t>AR2011821</t>
  </si>
  <si>
    <t>AR2011822</t>
  </si>
  <si>
    <t>AR2011823</t>
  </si>
  <si>
    <t>AR2011824</t>
  </si>
  <si>
    <t>AR2011825</t>
  </si>
  <si>
    <t>AR2011826</t>
  </si>
  <si>
    <t>AR2011827</t>
  </si>
  <si>
    <t>AR2011828</t>
  </si>
  <si>
    <t>AR2011831</t>
  </si>
  <si>
    <t>AR2011832</t>
  </si>
  <si>
    <t>AR2011833</t>
  </si>
  <si>
    <t>AR2011834</t>
  </si>
  <si>
    <t>AR2011835</t>
  </si>
  <si>
    <t>AR2011836</t>
  </si>
  <si>
    <t>AR2011837</t>
  </si>
  <si>
    <t>AR2011838</t>
  </si>
  <si>
    <t>AR2011931</t>
  </si>
  <si>
    <t>AR2011932</t>
  </si>
  <si>
    <t>AR2011933</t>
  </si>
  <si>
    <t>AR2011934</t>
  </si>
  <si>
    <t>AR2011941</t>
  </si>
  <si>
    <t>AR2011942</t>
  </si>
  <si>
    <t>AR2011943</t>
  </si>
  <si>
    <t>AR2011944</t>
  </si>
  <si>
    <t>AR2011945</t>
  </si>
  <si>
    <t>AR2011946</t>
  </si>
  <si>
    <t>AR2011947</t>
  </si>
  <si>
    <t>AR2011948</t>
  </si>
  <si>
    <t>AR2011951</t>
  </si>
  <si>
    <t>AR2011952</t>
  </si>
  <si>
    <t>AR2011953</t>
  </si>
  <si>
    <t>AR2011954</t>
  </si>
  <si>
    <t>AR2011955</t>
  </si>
  <si>
    <t>AR2011956</t>
  </si>
  <si>
    <t>AR2011957</t>
  </si>
  <si>
    <t>AR2011958</t>
  </si>
  <si>
    <t>AR2011961</t>
  </si>
  <si>
    <t>AR2011962</t>
  </si>
  <si>
    <t>AR2011963</t>
  </si>
  <si>
    <t>AR2011964</t>
  </si>
  <si>
    <t>AR2011965</t>
  </si>
  <si>
    <t>AR2011966</t>
  </si>
  <si>
    <t>AR2011967</t>
  </si>
  <si>
    <t>AR2011968</t>
  </si>
  <si>
    <t>AR2012061</t>
  </si>
  <si>
    <t>AR2012062</t>
  </si>
  <si>
    <t>AR2012063</t>
  </si>
  <si>
    <t>AR2012064</t>
  </si>
  <si>
    <t>AR2012071</t>
  </si>
  <si>
    <t>AR2012072</t>
  </si>
  <si>
    <t>AR2012073</t>
  </si>
  <si>
    <t>AR2012074</t>
  </si>
  <si>
    <t>AR2012075</t>
  </si>
  <si>
    <t>AR2012076</t>
  </si>
  <si>
    <t>AR2012077</t>
  </si>
  <si>
    <t>AR2012078</t>
  </si>
  <si>
    <t>AR2012081</t>
  </si>
  <si>
    <t>AR2012082</t>
  </si>
  <si>
    <t>AR2012083</t>
  </si>
  <si>
    <t>AR2012084</t>
  </si>
  <si>
    <t>AR2012085</t>
  </si>
  <si>
    <t>AR2012086</t>
  </si>
  <si>
    <t>AR2012087</t>
  </si>
  <si>
    <t>AR2012088</t>
  </si>
  <si>
    <t>AR2012091</t>
  </si>
  <si>
    <t>AR2012092</t>
  </si>
  <si>
    <t>AR2012093</t>
  </si>
  <si>
    <t>AR2012094</t>
  </si>
  <si>
    <t>AR2012095</t>
  </si>
  <si>
    <t>AR2012096</t>
  </si>
  <si>
    <t>AR2012097</t>
  </si>
  <si>
    <t>AR2012098</t>
  </si>
  <si>
    <t>AR2012202</t>
  </si>
  <si>
    <t>AR2012203</t>
  </si>
  <si>
    <t>AR2012204</t>
  </si>
  <si>
    <t>AR2012211</t>
  </si>
  <si>
    <t>AR2012212</t>
  </si>
  <si>
    <t>AR2012213</t>
  </si>
  <si>
    <t>AR2012214</t>
  </si>
  <si>
    <t>AR2012215</t>
  </si>
  <si>
    <t>AR2012216</t>
  </si>
  <si>
    <t>AR2012217</t>
  </si>
  <si>
    <t>AR2012218</t>
  </si>
  <si>
    <t>AR2012221</t>
  </si>
  <si>
    <t>AR2012222</t>
  </si>
  <si>
    <t>AR2012223</t>
  </si>
  <si>
    <t>AR2012224</t>
  </si>
  <si>
    <t>AR2012225</t>
  </si>
  <si>
    <t>AR2012226</t>
  </si>
  <si>
    <t>AR2012227</t>
  </si>
  <si>
    <t>AR2012228</t>
  </si>
  <si>
    <t>AR2012231</t>
  </si>
  <si>
    <t>AR2012232</t>
  </si>
  <si>
    <t>AR2012233</t>
  </si>
  <si>
    <t>AR2012234</t>
  </si>
  <si>
    <t>AR2012235</t>
  </si>
  <si>
    <t>AR2012236</t>
  </si>
  <si>
    <t>AR2012237</t>
  </si>
  <si>
    <t>AR2012238</t>
  </si>
  <si>
    <t>AR2012331</t>
  </si>
  <si>
    <t>AR2012332</t>
  </si>
  <si>
    <t>AR2012333</t>
  </si>
  <si>
    <t>AR2012334</t>
  </si>
  <si>
    <t>AR2012341</t>
  </si>
  <si>
    <t>AR2012342</t>
  </si>
  <si>
    <t>AR2012343</t>
  </si>
  <si>
    <t>AR2012344</t>
  </si>
  <si>
    <t>AR2012345</t>
  </si>
  <si>
    <t>AR2012346</t>
  </si>
  <si>
    <t>AR2012347</t>
  </si>
  <si>
    <t>AR2012348</t>
  </si>
  <si>
    <t>AR2012351</t>
  </si>
  <si>
    <t>AR2012352</t>
  </si>
  <si>
    <t>AR2012353</t>
  </si>
  <si>
    <t>AR2012354</t>
  </si>
  <si>
    <t>AR2012355</t>
  </si>
  <si>
    <t>AR2012356</t>
  </si>
  <si>
    <t>AR2012357</t>
  </si>
  <si>
    <t>AR2012358</t>
  </si>
  <si>
    <t>AR2012361</t>
  </si>
  <si>
    <t>AR2012362</t>
  </si>
  <si>
    <t>AR2012363</t>
  </si>
  <si>
    <t>AR2012364</t>
  </si>
  <si>
    <t>AR2012365</t>
  </si>
  <si>
    <t>AR2012366</t>
  </si>
  <si>
    <t>AR2012367</t>
  </si>
  <si>
    <t>AR2012368</t>
  </si>
  <si>
    <t>AR2012461</t>
  </si>
  <si>
    <t>AR2012462</t>
  </si>
  <si>
    <t>AR2012463</t>
  </si>
  <si>
    <t>AR2012464</t>
  </si>
  <si>
    <t>AR2012471</t>
  </si>
  <si>
    <t>AR2012472</t>
  </si>
  <si>
    <t>AR2012473</t>
  </si>
  <si>
    <t>AR2012474</t>
  </si>
  <si>
    <t>AR2012475</t>
  </si>
  <si>
    <t>AR2012476</t>
  </si>
  <si>
    <t>AR2012477</t>
  </si>
  <si>
    <t>AR2012478</t>
  </si>
  <si>
    <t>AR2012481</t>
  </si>
  <si>
    <t>AR2012482</t>
  </si>
  <si>
    <t>AR2012483</t>
  </si>
  <si>
    <t>AR2012484</t>
  </si>
  <si>
    <t>AR2012485</t>
  </si>
  <si>
    <t>AR2012486</t>
  </si>
  <si>
    <t>AR2012487</t>
  </si>
  <si>
    <t>AR2012488</t>
  </si>
  <si>
    <t>AR2012491</t>
  </si>
  <si>
    <t>AR2012492</t>
  </si>
  <si>
    <t>AR2012493</t>
  </si>
  <si>
    <t>AR2012494</t>
  </si>
  <si>
    <t>AR2012495</t>
  </si>
  <si>
    <t>AR2012496</t>
  </si>
  <si>
    <t>回収条件３-回収サイト３-日指定の月末調整</t>
    <phoneticPr fontId="4"/>
  </si>
  <si>
    <t>AR2012497</t>
  </si>
  <si>
    <t>AR2012498</t>
  </si>
  <si>
    <t>請求情報３　※この項目は、以下のすべての条件に該当する場合に受け入れできます。
・『債権奉行クラウドＶ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</si>
  <si>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AR2012601</t>
  </si>
  <si>
    <t>AR2012602</t>
  </si>
  <si>
    <t>債権区分ごとの請求</t>
    <phoneticPr fontId="4"/>
  </si>
  <si>
    <t>AR2012603</t>
  </si>
  <si>
    <t>AR2012604</t>
  </si>
  <si>
    <t>AR2012605</t>
  </si>
  <si>
    <t>AR2012606</t>
  </si>
  <si>
    <t>AR2012607</t>
  </si>
  <si>
    <t>AR2012608</t>
  </si>
  <si>
    <t>AR2012702</t>
  </si>
  <si>
    <t>設定内容は、「請求情報２ - 回収条件（共通・営業債権）- 回収条件１」と同様です。</t>
    <rPh sb="0" eb="2">
      <t>セッテイ</t>
    </rPh>
    <rPh sb="2" eb="4">
      <t>ナイヨウ</t>
    </rPh>
    <rPh sb="7" eb="9">
      <t>セイキュウ</t>
    </rPh>
    <rPh sb="9" eb="11">
      <t>ジョウホウ</t>
    </rPh>
    <rPh sb="15" eb="17">
      <t>カイシュウ</t>
    </rPh>
    <rPh sb="17" eb="19">
      <t>ジョウケン</t>
    </rPh>
    <rPh sb="20" eb="22">
      <t>キョウツウ</t>
    </rPh>
    <rPh sb="23" eb="25">
      <t>エイギョウ</t>
    </rPh>
    <rPh sb="25" eb="27">
      <t>サイケン</t>
    </rPh>
    <rPh sb="30" eb="32">
      <t>カイシュウ</t>
    </rPh>
    <rPh sb="32" eb="34">
      <t>ジョウケン</t>
    </rPh>
    <rPh sb="37" eb="39">
      <t>ドウヨウ</t>
    </rPh>
    <phoneticPr fontId="15"/>
  </si>
  <si>
    <t>AR2012703</t>
  </si>
  <si>
    <t>AR2012704</t>
  </si>
  <si>
    <t>AR2012711</t>
  </si>
  <si>
    <t>AR2012712</t>
  </si>
  <si>
    <t>AR2012713</t>
  </si>
  <si>
    <t>AR2012714</t>
  </si>
  <si>
    <t>AR2012715</t>
  </si>
  <si>
    <t>AR2012716</t>
  </si>
  <si>
    <t>AR2012717</t>
  </si>
  <si>
    <t>AR2012718</t>
  </si>
  <si>
    <t>AR2012721</t>
  </si>
  <si>
    <t>AR2012722</t>
  </si>
  <si>
    <t>AR2012723</t>
  </si>
  <si>
    <t>AR2012724</t>
  </si>
  <si>
    <t>AR2012725</t>
  </si>
  <si>
    <t>AR2012726</t>
  </si>
  <si>
    <t>AR2012727</t>
  </si>
  <si>
    <t>AR2012728</t>
  </si>
  <si>
    <t>AR2012731</t>
  </si>
  <si>
    <t>AR2012732</t>
  </si>
  <si>
    <t>AR2012733</t>
  </si>
  <si>
    <t>AR2012734</t>
  </si>
  <si>
    <t>AR2012735</t>
  </si>
  <si>
    <t>AR2012736</t>
  </si>
  <si>
    <t>AR2012737</t>
  </si>
  <si>
    <t>AR2012738</t>
  </si>
  <si>
    <t>AR2012831</t>
  </si>
  <si>
    <t>設定内容は、「請求情報２ - 回収条件（共通・営業債権）- 回収条件２」と同様です。</t>
    <rPh sb="7" eb="9">
      <t>セイキュウ</t>
    </rPh>
    <rPh sb="15" eb="17">
      <t>カイシュウ</t>
    </rPh>
    <rPh sb="30" eb="32">
      <t>カイシュウ</t>
    </rPh>
    <phoneticPr fontId="4"/>
  </si>
  <si>
    <t>AR2012832</t>
  </si>
  <si>
    <t>AR2012833</t>
  </si>
  <si>
    <t>AR2012834</t>
  </si>
  <si>
    <t>AR2012841</t>
  </si>
  <si>
    <t>AR2012842</t>
  </si>
  <si>
    <t>AR2012843</t>
  </si>
  <si>
    <t>AR2012844</t>
  </si>
  <si>
    <t>AR2012845</t>
  </si>
  <si>
    <t>AR2012846</t>
  </si>
  <si>
    <t>AR2012847</t>
  </si>
  <si>
    <t>AR2012848</t>
  </si>
  <si>
    <t>AR2012851</t>
  </si>
  <si>
    <t>AR2012852</t>
  </si>
  <si>
    <t>AR2012853</t>
  </si>
  <si>
    <t>AR2012854</t>
  </si>
  <si>
    <t>AR2012855</t>
  </si>
  <si>
    <t>AR2012856</t>
  </si>
  <si>
    <t>AR2012857</t>
  </si>
  <si>
    <t>AR2012858</t>
  </si>
  <si>
    <t>AR2012861</t>
  </si>
  <si>
    <t>AR2012862</t>
  </si>
  <si>
    <t>AR2012863</t>
  </si>
  <si>
    <t>AR2012864</t>
  </si>
  <si>
    <t>AR2012865</t>
  </si>
  <si>
    <t>AR2012866</t>
  </si>
  <si>
    <t>AR2012867</t>
  </si>
  <si>
    <t>AR2012868</t>
  </si>
  <si>
    <t>AR2012961</t>
  </si>
  <si>
    <t>設定内容は、「請求情報２ - 回収条件（共通・営業債権）- 回収条件３」と同様です。</t>
    <phoneticPr fontId="4"/>
  </si>
  <si>
    <t>AR2012962</t>
  </si>
  <si>
    <t>AR2012963</t>
  </si>
  <si>
    <t>AR2012964</t>
  </si>
  <si>
    <t>AR2012971</t>
  </si>
  <si>
    <t>AR2012972</t>
  </si>
  <si>
    <t>AR2012973</t>
  </si>
  <si>
    <t>AR2012974</t>
  </si>
  <si>
    <t>AR2012975</t>
  </si>
  <si>
    <t>AR2012976</t>
  </si>
  <si>
    <t>AR2012977</t>
  </si>
  <si>
    <t>AR2012978</t>
  </si>
  <si>
    <t>AR2012981</t>
  </si>
  <si>
    <t>AR2012982</t>
  </si>
  <si>
    <t>AR2012983</t>
  </si>
  <si>
    <t>AR2012984</t>
  </si>
  <si>
    <t>AR2012985</t>
  </si>
  <si>
    <t>AR2012986</t>
  </si>
  <si>
    <t>AR2012987</t>
  </si>
  <si>
    <t>AR2012988</t>
  </si>
  <si>
    <t>AR2012991</t>
  </si>
  <si>
    <t>AR2012992</t>
  </si>
  <si>
    <t>AR2012993</t>
  </si>
  <si>
    <t>AR2012994</t>
  </si>
  <si>
    <t>AR2012995</t>
  </si>
  <si>
    <t>AR2012996</t>
  </si>
  <si>
    <t>AR2012997</t>
  </si>
  <si>
    <t>AR2012998</t>
  </si>
  <si>
    <t>AR2013102</t>
  </si>
  <si>
    <t>設定内容は、「請求情報２ - 回収条件（共通・営業債権）- 回収条件１」と同様です。</t>
    <phoneticPr fontId="15"/>
  </si>
  <si>
    <t>AR2013103</t>
  </si>
  <si>
    <t>AR2013104</t>
  </si>
  <si>
    <t>AR2013111</t>
  </si>
  <si>
    <t>AR2013112</t>
  </si>
  <si>
    <t>AR2013113</t>
  </si>
  <si>
    <t>AR2013114</t>
  </si>
  <si>
    <t>AR2013115</t>
  </si>
  <si>
    <t>AR2013116</t>
  </si>
  <si>
    <t>AR2013117</t>
  </si>
  <si>
    <t>AR2013118</t>
  </si>
  <si>
    <t>AR2013121</t>
  </si>
  <si>
    <t>AR2013122</t>
  </si>
  <si>
    <t>AR2013123</t>
  </si>
  <si>
    <t>AR2013124</t>
  </si>
  <si>
    <t>AR2013125</t>
  </si>
  <si>
    <t>AR2013126</t>
  </si>
  <si>
    <t>AR2013127</t>
  </si>
  <si>
    <t>AR2013128</t>
  </si>
  <si>
    <t>AR2013131</t>
  </si>
  <si>
    <t>AR2013132</t>
  </si>
  <si>
    <t>AR2013133</t>
  </si>
  <si>
    <t>AR2013134</t>
  </si>
  <si>
    <t>AR2013135</t>
  </si>
  <si>
    <t>AR2013136</t>
  </si>
  <si>
    <t>AR2013137</t>
  </si>
  <si>
    <t>AR2013138</t>
  </si>
  <si>
    <t>AR2013231</t>
  </si>
  <si>
    <t>設定内容は、「請求情報２ - 回収条件（共通・営業債権）- 回収条件２」と同様です。</t>
    <phoneticPr fontId="4"/>
  </si>
  <si>
    <t>AR2013232</t>
  </si>
  <si>
    <t>AR2013233</t>
  </si>
  <si>
    <t>AR2013234</t>
  </si>
  <si>
    <t>AR2013241</t>
  </si>
  <si>
    <t>AR2013242</t>
  </si>
  <si>
    <t>AR2013243</t>
  </si>
  <si>
    <t>AR2013244</t>
  </si>
  <si>
    <t>AR2013245</t>
  </si>
  <si>
    <t>AR2013246</t>
  </si>
  <si>
    <t>AR2013247</t>
  </si>
  <si>
    <t>AR2013248</t>
  </si>
  <si>
    <t>AR2013251</t>
  </si>
  <si>
    <t>AR2013252</t>
  </si>
  <si>
    <t>AR2013253</t>
  </si>
  <si>
    <t>AR2013254</t>
  </si>
  <si>
    <t>AR2013255</t>
  </si>
  <si>
    <t>AR2013256</t>
  </si>
  <si>
    <t>AR2013257</t>
  </si>
  <si>
    <t>AR2013258</t>
  </si>
  <si>
    <t>AR2013261</t>
  </si>
  <si>
    <t>AR2013262</t>
  </si>
  <si>
    <t>AR2013263</t>
  </si>
  <si>
    <t>AR2013264</t>
  </si>
  <si>
    <t>AR2013265</t>
  </si>
  <si>
    <t>AR2013266</t>
  </si>
  <si>
    <t>AR2013267</t>
  </si>
  <si>
    <t>AR2013268</t>
  </si>
  <si>
    <t>AR2013361</t>
  </si>
  <si>
    <t>AR2013362</t>
  </si>
  <si>
    <t>AR2013363</t>
  </si>
  <si>
    <t>AR2013364</t>
  </si>
  <si>
    <t>AR2013371</t>
  </si>
  <si>
    <t>AR2013372</t>
  </si>
  <si>
    <t>AR2013373</t>
  </si>
  <si>
    <t>AR2013374</t>
  </si>
  <si>
    <t>AR2013375</t>
  </si>
  <si>
    <t>AR2013376</t>
  </si>
  <si>
    <t>AR2013377</t>
  </si>
  <si>
    <t>AR2013378</t>
  </si>
  <si>
    <t>AR2013381</t>
  </si>
  <si>
    <t>AR2013382</t>
  </si>
  <si>
    <t>AR2013383</t>
  </si>
  <si>
    <t>AR2013384</t>
  </si>
  <si>
    <t>AR2013385</t>
  </si>
  <si>
    <t>AR2013386</t>
  </si>
  <si>
    <t>AR2013387</t>
  </si>
  <si>
    <t>AR2013388</t>
  </si>
  <si>
    <t>AR2013391</t>
  </si>
  <si>
    <t>AR2013392</t>
  </si>
  <si>
    <t>AR2013393</t>
  </si>
  <si>
    <t>AR2013394</t>
  </si>
  <si>
    <t>AR2013395</t>
  </si>
  <si>
    <t>AR2013396</t>
  </si>
  <si>
    <t>AR2013397</t>
  </si>
  <si>
    <t>AR2013398</t>
  </si>
  <si>
    <t>請求情報４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</si>
  <si>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AR2013501</t>
    <phoneticPr fontId="4"/>
  </si>
  <si>
    <t>AR2013502</t>
  </si>
  <si>
    <t>AR2013503</t>
  </si>
  <si>
    <t>AR2013504</t>
  </si>
  <si>
    <t>AR2013505</t>
  </si>
  <si>
    <t>AR2013506</t>
  </si>
  <si>
    <t>AR2013507</t>
  </si>
  <si>
    <t>AR2013508</t>
  </si>
  <si>
    <t>AR2013602</t>
  </si>
  <si>
    <t>AR2013603</t>
  </si>
  <si>
    <t>AR2013604</t>
  </si>
  <si>
    <t>AR2013611</t>
  </si>
  <si>
    <t>AR2013612</t>
  </si>
  <si>
    <t>AR2013613</t>
  </si>
  <si>
    <t>AR2013614</t>
  </si>
  <si>
    <t>AR2013615</t>
  </si>
  <si>
    <t>AR2013616</t>
  </si>
  <si>
    <t>AR2013617</t>
  </si>
  <si>
    <t>AR2013618</t>
  </si>
  <si>
    <t>AR2013621</t>
  </si>
  <si>
    <t>AR2013622</t>
  </si>
  <si>
    <t>AR2013623</t>
  </si>
  <si>
    <t>AR2013624</t>
  </si>
  <si>
    <t>AR2013625</t>
  </si>
  <si>
    <t>AR2013626</t>
  </si>
  <si>
    <t>AR2013627</t>
  </si>
  <si>
    <t>AR2013628</t>
  </si>
  <si>
    <t>AR2013631</t>
  </si>
  <si>
    <t>AR2013632</t>
  </si>
  <si>
    <t>AR2013633</t>
  </si>
  <si>
    <t>AR2013634</t>
  </si>
  <si>
    <t>AR2013635</t>
  </si>
  <si>
    <t>AR2013636</t>
  </si>
  <si>
    <t>AR2013637</t>
  </si>
  <si>
    <t>AR2013638</t>
  </si>
  <si>
    <t>AR2013731</t>
  </si>
  <si>
    <t>AR2013732</t>
  </si>
  <si>
    <t>AR2013733</t>
  </si>
  <si>
    <t>AR2013734</t>
  </si>
  <si>
    <t>AR2013741</t>
  </si>
  <si>
    <t>AR2013742</t>
  </si>
  <si>
    <t>AR2013743</t>
  </si>
  <si>
    <t>AR2013744</t>
  </si>
  <si>
    <t>AR2013745</t>
  </si>
  <si>
    <t>AR2013746</t>
  </si>
  <si>
    <t>AR2013747</t>
  </si>
  <si>
    <t>AR2013748</t>
  </si>
  <si>
    <t>AR2013751</t>
  </si>
  <si>
    <t>AR2013752</t>
  </si>
  <si>
    <t>AR2013753</t>
  </si>
  <si>
    <t>AR2013754</t>
  </si>
  <si>
    <t>AR2013755</t>
  </si>
  <si>
    <t>AR2013756</t>
  </si>
  <si>
    <t>AR2013757</t>
  </si>
  <si>
    <t>AR2013758</t>
  </si>
  <si>
    <t>AR2013761</t>
  </si>
  <si>
    <t>AR2013762</t>
  </si>
  <si>
    <t>AR2013763</t>
  </si>
  <si>
    <t>AR2013764</t>
  </si>
  <si>
    <t>AR2013765</t>
  </si>
  <si>
    <t>AR2013766</t>
  </si>
  <si>
    <t>AR2013767</t>
  </si>
  <si>
    <t>AR2013768</t>
  </si>
  <si>
    <t>AR2013861</t>
  </si>
  <si>
    <t>AR2013862</t>
  </si>
  <si>
    <t>AR2013863</t>
  </si>
  <si>
    <t>AR2013864</t>
  </si>
  <si>
    <t>AR2013871</t>
  </si>
  <si>
    <t>AR2013872</t>
  </si>
  <si>
    <t>AR2013873</t>
  </si>
  <si>
    <t>AR2013874</t>
  </si>
  <si>
    <t>AR2013875</t>
  </si>
  <si>
    <t>AR2013876</t>
  </si>
  <si>
    <t>AR2013877</t>
  </si>
  <si>
    <t>AR2013878</t>
  </si>
  <si>
    <t>AR2013881</t>
  </si>
  <si>
    <t>AR2013882</t>
  </si>
  <si>
    <t>AR2013883</t>
  </si>
  <si>
    <t>AR2013884</t>
  </si>
  <si>
    <t>AR2013885</t>
  </si>
  <si>
    <t>AR2013886</t>
  </si>
  <si>
    <t>AR2013887</t>
  </si>
  <si>
    <t>AR2013888</t>
  </si>
  <si>
    <t>AR2013891</t>
  </si>
  <si>
    <t>AR2013892</t>
  </si>
  <si>
    <t>AR2013893</t>
  </si>
  <si>
    <t>AR2013894</t>
  </si>
  <si>
    <t>AR2013895</t>
  </si>
  <si>
    <t>AR2013896</t>
  </si>
  <si>
    <t>AR2013897</t>
  </si>
  <si>
    <t>AR2013898</t>
  </si>
  <si>
    <t>AR2014002</t>
  </si>
  <si>
    <t>AR2014003</t>
  </si>
  <si>
    <t>AR2014004</t>
  </si>
  <si>
    <t>AR2014011</t>
  </si>
  <si>
    <t>AR2014012</t>
  </si>
  <si>
    <t>AR2014013</t>
  </si>
  <si>
    <t>AR2014014</t>
  </si>
  <si>
    <t>AR2014015</t>
  </si>
  <si>
    <t>AR2014016</t>
  </si>
  <si>
    <t>AR2014017</t>
  </si>
  <si>
    <t>AR2014018</t>
  </si>
  <si>
    <t>AR2014021</t>
  </si>
  <si>
    <t>AR2014022</t>
  </si>
  <si>
    <t>AR2014023</t>
  </si>
  <si>
    <t>AR2014024</t>
  </si>
  <si>
    <t>AR2014025</t>
  </si>
  <si>
    <t>AR2014026</t>
  </si>
  <si>
    <t>AR2014027</t>
  </si>
  <si>
    <t>AR2014028</t>
  </si>
  <si>
    <t>AR2014031</t>
  </si>
  <si>
    <t>AR2014032</t>
  </si>
  <si>
    <t>AR2014033</t>
  </si>
  <si>
    <t>AR2014034</t>
  </si>
  <si>
    <t>AR2014035</t>
  </si>
  <si>
    <t>AR2014036</t>
  </si>
  <si>
    <t>AR2014037</t>
  </si>
  <si>
    <t>AR2014038</t>
  </si>
  <si>
    <t>AR2014131</t>
  </si>
  <si>
    <t>AR2014132</t>
  </si>
  <si>
    <t>AR2014133</t>
  </si>
  <si>
    <t>AR2014134</t>
  </si>
  <si>
    <t>AR2014141</t>
  </si>
  <si>
    <t>AR2014142</t>
  </si>
  <si>
    <t>AR2014143</t>
  </si>
  <si>
    <t>AR2014144</t>
  </si>
  <si>
    <t>AR2014145</t>
  </si>
  <si>
    <t>AR2014146</t>
  </si>
  <si>
    <t>AR2014147</t>
  </si>
  <si>
    <t>AR2014148</t>
  </si>
  <si>
    <t>AR2014151</t>
  </si>
  <si>
    <t>AR2014152</t>
  </si>
  <si>
    <t>AR2014153</t>
  </si>
  <si>
    <t>AR2014154</t>
  </si>
  <si>
    <t>AR2014155</t>
  </si>
  <si>
    <t>AR2014156</t>
  </si>
  <si>
    <t>AR2014157</t>
  </si>
  <si>
    <t>AR2014158</t>
  </si>
  <si>
    <t>AR2014161</t>
  </si>
  <si>
    <t>AR2014162</t>
  </si>
  <si>
    <t>AR2014163</t>
  </si>
  <si>
    <t>AR2014164</t>
  </si>
  <si>
    <t>AR2014165</t>
  </si>
  <si>
    <t>AR2014166</t>
  </si>
  <si>
    <t>AR2014167</t>
  </si>
  <si>
    <t>AR2014168</t>
  </si>
  <si>
    <t>AR2014261</t>
  </si>
  <si>
    <t>AR2014262</t>
  </si>
  <si>
    <t>AR2014263</t>
  </si>
  <si>
    <t>AR2014264</t>
  </si>
  <si>
    <t>AR2014271</t>
  </si>
  <si>
    <t>AR2014272</t>
  </si>
  <si>
    <t>AR2014273</t>
  </si>
  <si>
    <t>AR2014274</t>
  </si>
  <si>
    <t>AR2014275</t>
  </si>
  <si>
    <t>AR2014276</t>
  </si>
  <si>
    <t>AR2014277</t>
  </si>
  <si>
    <t>AR2014278</t>
  </si>
  <si>
    <t>AR2014281</t>
  </si>
  <si>
    <t>AR2014282</t>
  </si>
  <si>
    <t>AR2014283</t>
  </si>
  <si>
    <t>AR2014284</t>
  </si>
  <si>
    <t>AR2014285</t>
  </si>
  <si>
    <t>AR2014286</t>
  </si>
  <si>
    <t>AR2014287</t>
  </si>
  <si>
    <t>AR2014288</t>
  </si>
  <si>
    <t>AR2014291</t>
  </si>
  <si>
    <t>AR2014292</t>
  </si>
  <si>
    <t>AR2014293</t>
  </si>
  <si>
    <t>AR2014294</t>
  </si>
  <si>
    <t>AR2014295</t>
  </si>
  <si>
    <t>AR2014296</t>
  </si>
  <si>
    <t>AR2014297</t>
  </si>
  <si>
    <t>1</t>
    <phoneticPr fontId="4"/>
  </si>
  <si>
    <t>AR2014298</t>
  </si>
  <si>
    <t>請求情報５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</si>
  <si>
    <t>AR2014401</t>
  </si>
  <si>
    <t>AR2014402</t>
  </si>
  <si>
    <t>AR2014403</t>
  </si>
  <si>
    <t>AR2014404</t>
  </si>
  <si>
    <t>AR2014405</t>
  </si>
  <si>
    <t>AR2014406</t>
  </si>
  <si>
    <t>AR2014407</t>
  </si>
  <si>
    <t>AR2014502</t>
  </si>
  <si>
    <t>AR2014504</t>
  </si>
  <si>
    <t>AR2014511</t>
  </si>
  <si>
    <t>AR2014512</t>
  </si>
  <si>
    <t>AR2014513</t>
  </si>
  <si>
    <t>AR2014514</t>
  </si>
  <si>
    <t>AR2014515</t>
  </si>
  <si>
    <t>AR2014516</t>
  </si>
  <si>
    <t>AR2014517</t>
  </si>
  <si>
    <t>AR2014518</t>
  </si>
  <si>
    <t>AR2014521</t>
  </si>
  <si>
    <t>AR2014522</t>
  </si>
  <si>
    <t>AR2014523</t>
  </si>
  <si>
    <t>AR2014524</t>
  </si>
  <si>
    <t>AR2014525</t>
  </si>
  <si>
    <t>AR2014526</t>
  </si>
  <si>
    <t>AR2014527</t>
  </si>
  <si>
    <t>AR2014528</t>
  </si>
  <si>
    <t>AR2014531</t>
  </si>
  <si>
    <t>AR2014532</t>
  </si>
  <si>
    <t>AR2014533</t>
  </si>
  <si>
    <t>AR2014534</t>
  </si>
  <si>
    <t>AR2014535</t>
  </si>
  <si>
    <t>AR2014536</t>
  </si>
  <si>
    <t>AR2014537</t>
  </si>
  <si>
    <t>AR2014538</t>
  </si>
  <si>
    <t>AR2014631</t>
  </si>
  <si>
    <t>AR2014632</t>
  </si>
  <si>
    <t>AR2014633</t>
  </si>
  <si>
    <t>AR2014634</t>
  </si>
  <si>
    <t>AR2014641</t>
  </si>
  <si>
    <t>AR2014642</t>
  </si>
  <si>
    <t>AR2014643</t>
  </si>
  <si>
    <t>AR2014644</t>
  </si>
  <si>
    <t>AR2014645</t>
  </si>
  <si>
    <t>AR2014646</t>
  </si>
  <si>
    <t>AR2014647</t>
  </si>
  <si>
    <t>AR2014648</t>
  </si>
  <si>
    <t>AR2014651</t>
  </si>
  <si>
    <t>AR2014652</t>
  </si>
  <si>
    <t>AR2014653</t>
  </si>
  <si>
    <t>AR2014654</t>
  </si>
  <si>
    <t>AR2014655</t>
  </si>
  <si>
    <t>AR2014656</t>
  </si>
  <si>
    <t>AR2014657</t>
  </si>
  <si>
    <t>AR2014658</t>
  </si>
  <si>
    <t>AR2014661</t>
  </si>
  <si>
    <t>AR2014662</t>
  </si>
  <si>
    <t>AR2014663</t>
  </si>
  <si>
    <t>AR2014664</t>
  </si>
  <si>
    <t>AR2014665</t>
  </si>
  <si>
    <t>AR2014666</t>
  </si>
  <si>
    <t>AR2014667</t>
  </si>
  <si>
    <t>AR2014668</t>
  </si>
  <si>
    <t>AR2014761</t>
  </si>
  <si>
    <t>AR2014762</t>
  </si>
  <si>
    <t>AR2014763</t>
  </si>
  <si>
    <t>AR2014764</t>
  </si>
  <si>
    <t>AR2014771</t>
  </si>
  <si>
    <t>AR2014772</t>
  </si>
  <si>
    <t>AR2014773</t>
  </si>
  <si>
    <t>AR2014774</t>
  </si>
  <si>
    <t>AR2014775</t>
  </si>
  <si>
    <t>AR2014776</t>
  </si>
  <si>
    <t>AR2014777</t>
  </si>
  <si>
    <t>AR2014778</t>
  </si>
  <si>
    <t>AR2014781</t>
  </si>
  <si>
    <t>AR2014782</t>
  </si>
  <si>
    <t>AR2014783</t>
  </si>
  <si>
    <t>AR2014784</t>
  </si>
  <si>
    <t>AR2014785</t>
  </si>
  <si>
    <t>AR2014786</t>
  </si>
  <si>
    <t>AR2014787</t>
  </si>
  <si>
    <t>AR2014788</t>
  </si>
  <si>
    <t>AR2014791</t>
  </si>
  <si>
    <t>AR2014792</t>
  </si>
  <si>
    <t>AR2014793</t>
  </si>
  <si>
    <t>AR2014794</t>
  </si>
  <si>
    <t>AR2014795</t>
  </si>
  <si>
    <t>AR2014796</t>
  </si>
  <si>
    <t>AR2014797</t>
  </si>
  <si>
    <t>AR2014798</t>
  </si>
  <si>
    <t>AR2014902</t>
  </si>
  <si>
    <t>AR2014903</t>
  </si>
  <si>
    <t>AR2014904</t>
  </si>
  <si>
    <t>AR2014911</t>
  </si>
  <si>
    <t>AR2014912</t>
  </si>
  <si>
    <t>AR2014913</t>
  </si>
  <si>
    <t>AR2014914</t>
  </si>
  <si>
    <t>AR2014915</t>
  </si>
  <si>
    <t>AR2014916</t>
  </si>
  <si>
    <t>AR2014917</t>
  </si>
  <si>
    <t>AR2014918</t>
  </si>
  <si>
    <t>AR2014921</t>
  </si>
  <si>
    <t>AR2014922</t>
  </si>
  <si>
    <t>AR2014923</t>
  </si>
  <si>
    <t>AR2014924</t>
  </si>
  <si>
    <t>AR2014925</t>
  </si>
  <si>
    <t>AR2014926</t>
  </si>
  <si>
    <t>AR2014927</t>
  </si>
  <si>
    <t>AR2014928</t>
  </si>
  <si>
    <t>AR2014931</t>
  </si>
  <si>
    <t>AR2014932</t>
  </si>
  <si>
    <t>AR2014933</t>
  </si>
  <si>
    <t>AR2014934</t>
  </si>
  <si>
    <t>AR2014935</t>
  </si>
  <si>
    <t>AR2014936</t>
  </si>
  <si>
    <t>AR2014937</t>
  </si>
  <si>
    <t>AR2014938</t>
  </si>
  <si>
    <t>AR2015031</t>
  </si>
  <si>
    <t>AR2015032</t>
  </si>
  <si>
    <t>AR2015033</t>
  </si>
  <si>
    <t>AR2015034</t>
  </si>
  <si>
    <t>AR2015041</t>
  </si>
  <si>
    <t>AR2015042</t>
  </si>
  <si>
    <t>AR2015043</t>
  </si>
  <si>
    <t>AR2015044</t>
  </si>
  <si>
    <t>AR2015045</t>
  </si>
  <si>
    <t>AR2015046</t>
  </si>
  <si>
    <t>AR2015047</t>
  </si>
  <si>
    <t>AR2015048</t>
  </si>
  <si>
    <t>AR2015051</t>
  </si>
  <si>
    <t>AR2015052</t>
  </si>
  <si>
    <t>AR2015053</t>
  </si>
  <si>
    <t>AR2015054</t>
  </si>
  <si>
    <t>AR2015055</t>
  </si>
  <si>
    <t>AR2015056</t>
  </si>
  <si>
    <t>AR2015057</t>
  </si>
  <si>
    <t>AR2015058</t>
  </si>
  <si>
    <t>AR2015061</t>
  </si>
  <si>
    <t>AR2015062</t>
  </si>
  <si>
    <t>AR2015063</t>
  </si>
  <si>
    <t>AR2015064</t>
  </si>
  <si>
    <t>AR2015065</t>
  </si>
  <si>
    <t>AR2015066</t>
  </si>
  <si>
    <t>AR2015067</t>
  </si>
  <si>
    <t>AR2015068</t>
  </si>
  <si>
    <t>AR2015161</t>
  </si>
  <si>
    <t>AR2015162</t>
  </si>
  <si>
    <t>AR2015163</t>
  </si>
  <si>
    <t>AR2015164</t>
  </si>
  <si>
    <t>AR2015171</t>
  </si>
  <si>
    <t>AR2015172</t>
  </si>
  <si>
    <t>AR2015173</t>
  </si>
  <si>
    <t>AR2015174</t>
  </si>
  <si>
    <t>AR2015175</t>
  </si>
  <si>
    <t>AR2015176</t>
  </si>
  <si>
    <t>AR2015177</t>
  </si>
  <si>
    <t>AR2015178</t>
  </si>
  <si>
    <t>AR2015181</t>
  </si>
  <si>
    <t>AR2015182</t>
  </si>
  <si>
    <t>AR2015183</t>
  </si>
  <si>
    <t>AR2015184</t>
  </si>
  <si>
    <t>AR2015185</t>
  </si>
  <si>
    <t>AR2015186</t>
  </si>
  <si>
    <t>AR2015187</t>
  </si>
  <si>
    <t>AR2015188</t>
  </si>
  <si>
    <t>AR2015191</t>
  </si>
  <si>
    <t>AR2015192</t>
  </si>
  <si>
    <t>AR2015193</t>
  </si>
  <si>
    <t>AR2015194</t>
  </si>
  <si>
    <t>AR2015195</t>
  </si>
  <si>
    <t>AR2015196</t>
  </si>
  <si>
    <t>AR2015197</t>
  </si>
  <si>
    <t>AR2015198</t>
  </si>
  <si>
    <t>請求書フォームコード</t>
  </si>
  <si>
    <t>SD2010702</t>
  </si>
  <si>
    <t>請求書差出名コード</t>
  </si>
  <si>
    <t>SD2010703</t>
  </si>
  <si>
    <t>【入金】</t>
    <rPh sb="1" eb="3">
      <t>ニュウキン</t>
    </rPh>
    <phoneticPr fontId="0"/>
  </si>
  <si>
    <t>振込専用口座番号１</t>
  </si>
  <si>
    <t>AR2015401</t>
  </si>
  <si>
    <t>振込専用口座番号２</t>
  </si>
  <si>
    <t>AR2015402</t>
  </si>
  <si>
    <t>振込専用口座番号３</t>
  </si>
  <si>
    <t>AR2015403</t>
  </si>
  <si>
    <t>振込専用口座番号４</t>
  </si>
  <si>
    <t>AR2015404</t>
  </si>
  <si>
    <t>振込専用口座番号５</t>
  </si>
  <si>
    <t>AR2015405</t>
  </si>
  <si>
    <t>振込専用口座番号６</t>
  </si>
  <si>
    <t>AR2015406</t>
  </si>
  <si>
    <t>振込専用口座番号７</t>
  </si>
  <si>
    <t>AR2015407</t>
  </si>
  <si>
    <t>振込専用口座番号８</t>
  </si>
  <si>
    <t>AR2015408</t>
  </si>
  <si>
    <t>振込専用口座番号９</t>
  </si>
  <si>
    <t>AR2015409</t>
  </si>
  <si>
    <t>AR2015410</t>
  </si>
  <si>
    <t>振込依頼人名カナ１</t>
  </si>
  <si>
    <t>AR2015411</t>
  </si>
  <si>
    <t>振込依頼人名カナ２</t>
  </si>
  <si>
    <t>AR2015412</t>
  </si>
  <si>
    <t>振込依頼人名カナ３</t>
  </si>
  <si>
    <t>AR2015413</t>
  </si>
  <si>
    <t>振込依頼人名カナ４</t>
  </si>
  <si>
    <t>AR2015414</t>
  </si>
  <si>
    <t>振込依頼人名カナ５</t>
  </si>
  <si>
    <t>AR2015415</t>
  </si>
  <si>
    <t>振込依頼人名カナ６</t>
  </si>
  <si>
    <t>AR2015416</t>
  </si>
  <si>
    <t>振込依頼人名カナ７</t>
  </si>
  <si>
    <t>AR2015417</t>
  </si>
  <si>
    <t>振込依頼人名カナ８</t>
  </si>
  <si>
    <t>AR2015418</t>
  </si>
  <si>
    <t>振込依頼人名カナ９</t>
  </si>
  <si>
    <t>AR2015419</t>
  </si>
  <si>
    <t>振込依頼人名カナ10</t>
  </si>
  <si>
    <t>AR2015420</t>
  </si>
  <si>
    <t>主口座番号</t>
    <rPh sb="0" eb="1">
      <t>シュ</t>
    </rPh>
    <rPh sb="1" eb="3">
      <t>コウザ</t>
    </rPh>
    <rPh sb="3" eb="5">
      <t>バンゴウ</t>
    </rPh>
    <phoneticPr fontId="15"/>
  </si>
  <si>
    <t>AR2015421</t>
  </si>
  <si>
    <t>1：振込専用口座番号１　2：振込専用口座番号２　3：振込専用口座番号３　4：振込専用口座番号４　5：振込専用口座番号５　6：振込専用口座番号６　7：振込専用口座番号７　8：振込専用口座番号８　9：振込専用口座番号９　10：振込専用口座番号10</t>
  </si>
  <si>
    <t>前受科目コード</t>
  </si>
  <si>
    <t>AR2015423</t>
  </si>
  <si>
    <t>前受補助科目コード</t>
  </si>
  <si>
    <t>AR2015424</t>
  </si>
  <si>
    <t>仮受科目コード</t>
    <rPh sb="0" eb="1">
      <t>カリ</t>
    </rPh>
    <rPh sb="1" eb="2">
      <t>ウケ</t>
    </rPh>
    <rPh sb="2" eb="4">
      <t>カモク</t>
    </rPh>
    <phoneticPr fontId="15"/>
  </si>
  <si>
    <t>この項目は、『債権奉行クラウド』をご利用の場合に受け入れできます。
桁数は、設定（メインメニュー右上にある[設定]アイコンから[運用設定]メニューの[基本]ページ）によって異なります。</t>
    <phoneticPr fontId="4"/>
  </si>
  <si>
    <t>仮受補助科目コード</t>
    <rPh sb="0" eb="2">
      <t>カリウケ</t>
    </rPh>
    <rPh sb="2" eb="4">
      <t>ホジョ</t>
    </rPh>
    <rPh sb="4" eb="6">
      <t>カモク</t>
    </rPh>
    <phoneticPr fontId="15"/>
  </si>
  <si>
    <t>AR2015426</t>
  </si>
  <si>
    <t>この項目は、『債権奉行クラウド』をご利用の場合に受け入れできます。
桁数は、設定（メインメニュー右上にある[設定]アイコンから[運用設定]メニューの[基本]ページ）によって異なります。</t>
    <phoneticPr fontId="4"/>
  </si>
  <si>
    <t>非連結科目コード</t>
    <rPh sb="3" eb="5">
      <t>カモク</t>
    </rPh>
    <phoneticPr fontId="15"/>
  </si>
  <si>
    <t>３～１0</t>
  </si>
  <si>
    <t>非連結補助科目コード</t>
    <rPh sb="3" eb="5">
      <t>ホジョ</t>
    </rPh>
    <rPh sb="5" eb="7">
      <t>カモク</t>
    </rPh>
    <phoneticPr fontId="15"/>
  </si>
  <si>
    <t>AR2015430</t>
  </si>
  <si>
    <t>１～１0</t>
  </si>
  <si>
    <t>消込差額調整方法コード</t>
  </si>
  <si>
    <t>AR2015422</t>
  </si>
  <si>
    <t>【統一伝票】</t>
  </si>
  <si>
    <t>統一伝票取引先コード</t>
    <rPh sb="0" eb="2">
      <t>トウイツ</t>
    </rPh>
    <rPh sb="2" eb="4">
      <t>デンピョウ</t>
    </rPh>
    <rPh sb="4" eb="6">
      <t>トリヒキ</t>
    </rPh>
    <rPh sb="6" eb="7">
      <t>サキ</t>
    </rPh>
    <phoneticPr fontId="15"/>
  </si>
  <si>
    <t>SD2010801</t>
  </si>
  <si>
    <t>統一伝票店コード</t>
    <rPh sb="0" eb="2">
      <t>トウイツ</t>
    </rPh>
    <rPh sb="2" eb="4">
      <t>デンピョウ</t>
    </rPh>
    <rPh sb="4" eb="5">
      <t>ミセ</t>
    </rPh>
    <phoneticPr fontId="15"/>
  </si>
  <si>
    <t>SD2010802</t>
  </si>
  <si>
    <t>統一伝票価格表コード</t>
    <rPh sb="0" eb="2">
      <t>トウイツ</t>
    </rPh>
    <rPh sb="2" eb="4">
      <t>デンピョウ</t>
    </rPh>
    <rPh sb="4" eb="6">
      <t>カカク</t>
    </rPh>
    <rPh sb="6" eb="7">
      <t>ヒョウ</t>
    </rPh>
    <phoneticPr fontId="15"/>
  </si>
  <si>
    <t>半角英数字</t>
    <rPh sb="0" eb="2">
      <t>ハンカク</t>
    </rPh>
    <rPh sb="2" eb="4">
      <t>エイスウ</t>
    </rPh>
    <rPh sb="4" eb="5">
      <t>ジ</t>
    </rPh>
    <phoneticPr fontId="1"/>
  </si>
  <si>
    <t>値入れ元単価</t>
    <rPh sb="0" eb="2">
      <t>ネイレ</t>
    </rPh>
    <rPh sb="3" eb="4">
      <t>モト</t>
    </rPh>
    <rPh sb="4" eb="6">
      <t>タンカ</t>
    </rPh>
    <phoneticPr fontId="15"/>
  </si>
  <si>
    <t>この項目は、「統一伝票価格表コード」が「0」の場合に受け入れできます。
新規データとして空白データを受け入れた場合は、「00：標準価格」が設定されます。</t>
  </si>
  <si>
    <t>値入れ率</t>
    <rPh sb="0" eb="2">
      <t>ネイレ</t>
    </rPh>
    <rPh sb="3" eb="4">
      <t>リツ</t>
    </rPh>
    <phoneticPr fontId="15"/>
  </si>
  <si>
    <t>整数３桁    小数２桁
この項目は、「統一伝票価格表コード」が「0」の場合に受け入れできます。
新規データとして空白データを受け入れた場合は、「100.00％」が設定されます。</t>
  </si>
  <si>
    <t>統一伝票規格優先に設定する</t>
    <rPh sb="0" eb="8">
      <t>トウイツデンピョウキカクユウセン</t>
    </rPh>
    <rPh sb="9" eb="11">
      <t>セッテイ</t>
    </rPh>
    <phoneticPr fontId="15"/>
  </si>
  <si>
    <t>SD2010806</t>
  </si>
  <si>
    <t>税抜税込</t>
    <rPh sb="0" eb="1">
      <t>ゼイ</t>
    </rPh>
    <rPh sb="1" eb="2">
      <t>ヌ</t>
    </rPh>
    <rPh sb="2" eb="4">
      <t>ゼイコミ</t>
    </rPh>
    <phoneticPr fontId="15"/>
  </si>
  <si>
    <t>SD2010807</t>
  </si>
  <si>
    <t>売価金額端数処理方法</t>
    <rPh sb="2" eb="4">
      <t>キンガク</t>
    </rPh>
    <phoneticPr fontId="15"/>
  </si>
  <si>
    <t>SD2010808</t>
  </si>
  <si>
    <t>0：切り上げ　1：四捨五入　2：切り捨て
新規データとして空白データを受け入れた場合は、「2：切り捨て」が設定されます。</t>
  </si>
  <si>
    <t>SD2010809</t>
  </si>
  <si>
    <t>10</t>
    <phoneticPr fontId="4"/>
  </si>
  <si>
    <t>14</t>
    <phoneticPr fontId="4"/>
  </si>
  <si>
    <t>整数 １０桁 小数４桁
取引通貨がJPYの場合
１／10／100／1,000／10,000／100,000／1,000,000／10,000,000／100,000,000
取引通貨がJPYではない場合
0.01／0.1／1／10／100／1,000／10,000／100,000／1,000,000
新規データとして空白データを受け入れた場合は、得意先の取引通貨によって、以下が設定されます。
JPYの場合⇒１
JPYではない場合⇒0.01</t>
    <phoneticPr fontId="4"/>
  </si>
  <si>
    <t>【決済】</t>
    <rPh sb="1" eb="3">
      <t>ケッサイ</t>
    </rPh>
    <phoneticPr fontId="0"/>
  </si>
  <si>
    <t>　『債権奉行クラウド』をご利用の場合に受け入れできます。</t>
    <rPh sb="2" eb="6">
      <t>サイケンブギョウ</t>
    </rPh>
    <phoneticPr fontId="0"/>
  </si>
  <si>
    <t>AR2015501</t>
  </si>
  <si>
    <t>0：月日指定　2：日指定
新規データとして空白データを受け入れた場合は、「0：月日指定」が設定されます。</t>
    <rPh sb="2" eb="4">
      <t>ツキヒ</t>
    </rPh>
    <rPh sb="4" eb="6">
      <t>シテイ</t>
    </rPh>
    <rPh sb="9" eb="10">
      <t>ニチ</t>
    </rPh>
    <rPh sb="10" eb="12">
      <t>シテイ</t>
    </rPh>
    <phoneticPr fontId="1"/>
  </si>
  <si>
    <t>AR2015502</t>
  </si>
  <si>
    <t>0：当月　１～98：ヵ月後　99：未設定
この項目は「決済日１設定」が「0：月日指定」の場合に受け入れできます。
新規データとして空白データを受け入れた場合は、「99：未設定」が設定されます。</t>
    <rPh sb="23" eb="25">
      <t>コウモク</t>
    </rPh>
    <rPh sb="27" eb="30">
      <t>ケッサイビ</t>
    </rPh>
    <rPh sb="31" eb="33">
      <t>セッテイ</t>
    </rPh>
    <rPh sb="38" eb="40">
      <t>ツキヒ</t>
    </rPh>
    <rPh sb="40" eb="42">
      <t>シテイ</t>
    </rPh>
    <rPh sb="44" eb="46">
      <t>バアイ</t>
    </rPh>
    <rPh sb="47" eb="48">
      <t>ウ</t>
    </rPh>
    <rPh sb="49" eb="50">
      <t>イ</t>
    </rPh>
    <phoneticPr fontId="1"/>
  </si>
  <si>
    <t>AR2015503</t>
  </si>
  <si>
    <t>設定する値は、「決済日１設定」によって異なります。
「0：月日指定」⇒１～31：日　99：月末
「2：日指定」⇒１～998：日後　999：未設定
新規データとして空白データを受け入れた場合は、「決済日１設定」の設定によって、以下が設定されます。
「0：月日指定」⇒「99：月末」
「2：日指定」⇒「999：未設定」</t>
    <rPh sb="105" eb="107">
      <t>セッテイ</t>
    </rPh>
    <rPh sb="112" eb="114">
      <t>イカ</t>
    </rPh>
    <phoneticPr fontId="1"/>
  </si>
  <si>
    <t>AR2015504</t>
  </si>
  <si>
    <t>15</t>
    <phoneticPr fontId="4"/>
  </si>
  <si>
    <t>形式は、表紙の「金額・数量の形式」参照</t>
    <phoneticPr fontId="1"/>
  </si>
  <si>
    <t>AR2015505</t>
  </si>
  <si>
    <t>0：月日指定　2：日指定
この項目は、「決済区分額」が「１」以上の場合に受け入れできます。</t>
    <rPh sb="2" eb="4">
      <t>ツキヒ</t>
    </rPh>
    <rPh sb="4" eb="6">
      <t>シテイ</t>
    </rPh>
    <rPh sb="9" eb="10">
      <t>ニチ</t>
    </rPh>
    <rPh sb="10" eb="12">
      <t>シテイ</t>
    </rPh>
    <rPh sb="15" eb="17">
      <t>コウモク</t>
    </rPh>
    <rPh sb="20" eb="22">
      <t>ケッサイ</t>
    </rPh>
    <rPh sb="22" eb="24">
      <t>クブン</t>
    </rPh>
    <rPh sb="24" eb="25">
      <t>ガク</t>
    </rPh>
    <rPh sb="30" eb="32">
      <t>イジョウ</t>
    </rPh>
    <rPh sb="33" eb="35">
      <t>バアイ</t>
    </rPh>
    <rPh sb="36" eb="37">
      <t>ウ</t>
    </rPh>
    <rPh sb="38" eb="39">
      <t>イ</t>
    </rPh>
    <phoneticPr fontId="1"/>
  </si>
  <si>
    <t>AR2015506</t>
  </si>
  <si>
    <t>0：当月　1～98：ヵ月後　99：未設定
この項目は「決済日２設定」が「0：月日指定」、かつ「決済区分額」が「１」以上の場合に受け入れできます。</t>
    <rPh sb="23" eb="25">
      <t>コウモク</t>
    </rPh>
    <rPh sb="27" eb="30">
      <t>ケッサイビ</t>
    </rPh>
    <rPh sb="31" eb="33">
      <t>セッテイ</t>
    </rPh>
    <rPh sb="38" eb="40">
      <t>ツキヒ</t>
    </rPh>
    <rPh sb="40" eb="42">
      <t>シテイ</t>
    </rPh>
    <rPh sb="60" eb="62">
      <t>バアイ</t>
    </rPh>
    <rPh sb="63" eb="64">
      <t>ウ</t>
    </rPh>
    <rPh sb="65" eb="66">
      <t>イ</t>
    </rPh>
    <phoneticPr fontId="1"/>
  </si>
  <si>
    <t>AR2015507</t>
  </si>
  <si>
    <t>設定する値は、「決済日２設定」によって異なります。
「0：月日指定」⇒１～31：日　99：月末
「2：日指定」⇒１～998：日後　999：未設定
新規データとして空白データを受け入れた場合は、「決済日２設定」の設定によって、以下が設定されます。
「0：月日指定」⇒「99：月末」
「2：日指定」⇒「999：未設定」
この項目は、「決済日２設定」が「0：月日指定」「2：日指定」、かつ「決済区分額」が「１」以上の場合に受け入れできます。</t>
    <rPh sb="160" eb="162">
      <t>コウモク</t>
    </rPh>
    <phoneticPr fontId="1"/>
  </si>
  <si>
    <t>AR2015508</t>
    <phoneticPr fontId="4"/>
  </si>
  <si>
    <t>5</t>
    <phoneticPr fontId="4"/>
  </si>
  <si>
    <t>形式は、表紙の「金額・数量の形式」参照</t>
    <phoneticPr fontId="4"/>
  </si>
  <si>
    <t>【配信】</t>
    <rPh sb="1" eb="3">
      <t>ハイシン</t>
    </rPh>
    <phoneticPr fontId="0"/>
  </si>
  <si>
    <t>　『奉行Edge 請求管理電子化クラウド』をご利用の場合に受け入れできます。</t>
    <phoneticPr fontId="0"/>
  </si>
  <si>
    <t>SD2010905</t>
  </si>
  <si>
    <t>0：郵送　1：メール配信　2：郵送代行
新規データとして空白データを受け入れた場合は、「１：メール配信」が設定されます。
「2：郵送代行」は、『郵送代行』オプションをご利用の場合に受け入れできます。</t>
    <rPh sb="2" eb="4">
      <t>ユウソウ</t>
    </rPh>
    <rPh sb="10" eb="12">
      <t>ハイシン</t>
    </rPh>
    <rPh sb="15" eb="17">
      <t>ユウソウ</t>
    </rPh>
    <rPh sb="17" eb="19">
      <t>ダイコウ</t>
    </rPh>
    <rPh sb="49" eb="51">
      <t>ハイシン</t>
    </rPh>
    <rPh sb="72" eb="76">
      <t>ユウソウダイコウ</t>
    </rPh>
    <rPh sb="84" eb="86">
      <t>リヨウ</t>
    </rPh>
    <phoneticPr fontId="0"/>
  </si>
  <si>
    <t>SD2010906</t>
  </si>
  <si>
    <t>１～２0</t>
  </si>
  <si>
    <t>この項目は、「送付方法」が「1：メール配信」「2：郵送代行」の場合に受け入れできます。
桁数は、設定（メインメニュー右上にある[設定]アイコンから[運用設定]メニューの[取引先管理]ページ）によって異なります。
新規データとして空白データを受け入れた場合は、「得意先コード」が設定されます。</t>
    <rPh sb="25" eb="29">
      <t>ユウソウダイコウ</t>
    </rPh>
    <phoneticPr fontId="4"/>
  </si>
  <si>
    <t>SD2010907</t>
  </si>
  <si>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rPh sb="46" eb="50">
      <t>ソウフホウホウ</t>
    </rPh>
    <rPh sb="58" eb="60">
      <t>ハイシン</t>
    </rPh>
    <rPh sb="63" eb="66">
      <t>ハイシンサキ</t>
    </rPh>
    <rPh sb="70" eb="73">
      <t>トクイサキ</t>
    </rPh>
    <rPh sb="77" eb="78">
      <t>オナ</t>
    </rPh>
    <phoneticPr fontId="0"/>
  </si>
  <si>
    <t>SD2010908</t>
  </si>
  <si>
    <t>0：しない　1：する
この項目は、以下のすべての条件に該当する場合に受け入れできます。
・「送付方法」が「1：メール配信」
・配信先コードと得意先コードが同じ
新規データとして空白データを受け入れた場合は、「１：する」が設定されます。</t>
    <phoneticPr fontId="4"/>
  </si>
  <si>
    <t>配信設定コード</t>
    <rPh sb="0" eb="2">
      <t>ハイシン</t>
    </rPh>
    <rPh sb="2" eb="4">
      <t>セッテイ</t>
    </rPh>
    <phoneticPr fontId="0"/>
  </si>
  <si>
    <t>SD2010909</t>
  </si>
  <si>
    <t>この項目は、以下のすべての条件に該当する場合に受け入れできます。
・「送付方法」が「1：メール配信」「2：郵送代行」
・配信先コードと得意先コードが同じ</t>
    <rPh sb="53" eb="57">
      <t>ユウソウダイコウ</t>
    </rPh>
    <phoneticPr fontId="4"/>
  </si>
  <si>
    <t>この項目は、以下のすべての条件に該当する場合に受け入れできます。
・「送付方法」が「1：メール配信」
・配信先コードと得意先コードが同じ
・Webサービス未連携</t>
    <rPh sb="77" eb="78">
      <t>ミ</t>
    </rPh>
    <rPh sb="78" eb="80">
      <t>レンケイ</t>
    </rPh>
    <phoneticPr fontId="0"/>
  </si>
  <si>
    <t>この項目は、以下のすべての条件に該当する場合に受け入れできます。
・「送付方法」が「1：メール配信」
・配信先コードと得意先コードが同じ</t>
  </si>
  <si>
    <t>[販売取引]メニューで登録されている販売区分が「0：販売」「9：その他」の販売取引コードを設定します。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</si>
  <si>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[販売取引]メニューで登録されている販売区分が「１：返品」の販売取引コードを設定します。
桁数は、設定（メインメニュー右上にある[設定]アイコンから[運用設定]メニューの[債権管理]ページ）によって異なります。</t>
    <rPh sb="85" eb="87">
      <t>サイケン</t>
    </rPh>
    <phoneticPr fontId="15"/>
  </si>
  <si>
    <t>[販売取引]メニューで登録されている販売区分が「2：値引」の販売取引コードを設定します。
桁数は、設定（メインメニュー右上にある[設定]アイコンから[運用設定]メニューの[債権管理]ページ）によって異なります。</t>
    <rPh sb="86" eb="88">
      <t>サイケン</t>
    </rPh>
    <phoneticPr fontId="15"/>
  </si>
  <si>
    <t>この項目は、『債権奉行クラウド』をご利用の場合に受け入れできます。
[販売取引]メニューで登録されている販売区分が「0：販売」「9：その他」の販売取引コードを設定します。
桁数は、設定（メインメニュー右上にある[設定]アイコンから[運用設定]メニューの[債権管理]ページ）によって異なります。</t>
  </si>
  <si>
    <t>この項目は、『債権奉行クラウド』をご利用の場合に受け入れできます。
[販売取引]メニューで登録されている販売区分が「１：返品」の販売取引コードを設定します。
桁数は、設定（メインメニュー右上にある[設定]アイコンから[運用設定]メニューの[債権管理]ページ）によって異なります。</t>
    <rPh sb="119" eb="121">
      <t>サイケン</t>
    </rPh>
    <phoneticPr fontId="15"/>
  </si>
  <si>
    <t>この項目は、『債権奉行クラウド』をご利用の場合に受け入れできます。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</si>
  <si>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得意先区分データ</t>
    <phoneticPr fontId="4"/>
  </si>
  <si>
    <t>得意／請求先区分コード</t>
    <rPh sb="0" eb="2">
      <t>トクイ</t>
    </rPh>
    <rPh sb="3" eb="5">
      <t>セイキュウ</t>
    </rPh>
    <rPh sb="5" eb="6">
      <t>サキ</t>
    </rPh>
    <rPh sb="6" eb="8">
      <t>クブン</t>
    </rPh>
    <phoneticPr fontId="15"/>
  </si>
  <si>
    <t>AR2020001</t>
  </si>
  <si>
    <t>桁数は、設定（メインメニュー右上にある[設定]アイコンから[運用設定]メニューの[取引先管理]ページ）によって異なります。</t>
    <rPh sb="41" eb="43">
      <t>トリヒキ</t>
    </rPh>
    <rPh sb="43" eb="44">
      <t>サキ</t>
    </rPh>
    <rPh sb="44" eb="46">
      <t>カンリ</t>
    </rPh>
    <phoneticPr fontId="0"/>
  </si>
  <si>
    <t>得意／請求先区分名</t>
    <rPh sb="0" eb="2">
      <t>トクイ</t>
    </rPh>
    <rPh sb="3" eb="5">
      <t>セイキュウ</t>
    </rPh>
    <rPh sb="5" eb="6">
      <t>サキ</t>
    </rPh>
    <rPh sb="6" eb="8">
      <t>クブン</t>
    </rPh>
    <rPh sb="8" eb="9">
      <t>メイ</t>
    </rPh>
    <phoneticPr fontId="15"/>
  </si>
  <si>
    <t>AR2020002</t>
  </si>
  <si>
    <t>請求締日データ</t>
    <phoneticPr fontId="4"/>
  </si>
  <si>
    <t>請求締日コード</t>
    <rPh sb="0" eb="2">
      <t>セイキュウ</t>
    </rPh>
    <rPh sb="2" eb="4">
      <t>シメビ</t>
    </rPh>
    <phoneticPr fontId="1"/>
  </si>
  <si>
    <t>AR2030001</t>
  </si>
  <si>
    <t>請求締日名</t>
    <rPh sb="0" eb="2">
      <t>セイキュウ</t>
    </rPh>
    <rPh sb="2" eb="4">
      <t>シメビ</t>
    </rPh>
    <rPh sb="4" eb="5">
      <t>メイ</t>
    </rPh>
    <phoneticPr fontId="15"/>
  </si>
  <si>
    <t>AR2030002</t>
  </si>
  <si>
    <t>月１回目の締日</t>
    <rPh sb="0" eb="1">
      <t>ツキ</t>
    </rPh>
    <rPh sb="2" eb="4">
      <t>カイメ</t>
    </rPh>
    <rPh sb="5" eb="7">
      <t>シメビ</t>
    </rPh>
    <phoneticPr fontId="1"/>
  </si>
  <si>
    <t>AR2030101</t>
  </si>
  <si>
    <t>0：未設定　１～31：１日～31日　99：月末日
新規データとして空白データを受け入れた場合は、「0：未設定」が設定されます。</t>
  </si>
  <si>
    <t>月２回目の締日</t>
    <rPh sb="0" eb="1">
      <t>ツキ</t>
    </rPh>
    <rPh sb="2" eb="4">
      <t>カイメ</t>
    </rPh>
    <rPh sb="5" eb="7">
      <t>シメビ</t>
    </rPh>
    <phoneticPr fontId="1"/>
  </si>
  <si>
    <t>AR2030102</t>
  </si>
  <si>
    <t>月３回目の締日</t>
    <rPh sb="0" eb="1">
      <t>ツキ</t>
    </rPh>
    <rPh sb="2" eb="4">
      <t>カイメ</t>
    </rPh>
    <rPh sb="5" eb="7">
      <t>シメビ</t>
    </rPh>
    <phoneticPr fontId="1"/>
  </si>
  <si>
    <t>AR2030103</t>
  </si>
  <si>
    <t>月４回目の締日</t>
    <rPh sb="0" eb="1">
      <t>ツキ</t>
    </rPh>
    <rPh sb="2" eb="4">
      <t>カイメ</t>
    </rPh>
    <rPh sb="5" eb="7">
      <t>シメビ</t>
    </rPh>
    <phoneticPr fontId="1"/>
  </si>
  <si>
    <t>AR2030104</t>
  </si>
  <si>
    <t>月５回目の締日</t>
    <rPh sb="0" eb="1">
      <t>ツキ</t>
    </rPh>
    <rPh sb="2" eb="4">
      <t>カイメ</t>
    </rPh>
    <rPh sb="5" eb="7">
      <t>シメビ</t>
    </rPh>
    <phoneticPr fontId="1"/>
  </si>
  <si>
    <t>AR2030105</t>
  </si>
  <si>
    <t>月６回目の締日</t>
    <rPh sb="0" eb="1">
      <t>ツキ</t>
    </rPh>
    <rPh sb="2" eb="4">
      <t>カイメ</t>
    </rPh>
    <rPh sb="5" eb="7">
      <t>シメビ</t>
    </rPh>
    <phoneticPr fontId="1"/>
  </si>
  <si>
    <t>AR2030106</t>
  </si>
  <si>
    <t>直送先データ</t>
    <phoneticPr fontId="4"/>
  </si>
  <si>
    <t>直送先コード</t>
    <rPh sb="0" eb="2">
      <t>チョクソウ</t>
    </rPh>
    <rPh sb="2" eb="3">
      <t>サキ</t>
    </rPh>
    <phoneticPr fontId="1"/>
  </si>
  <si>
    <t>SD2030001</t>
  </si>
  <si>
    <t>直送先名</t>
    <rPh sb="0" eb="2">
      <t>チョクソウ</t>
    </rPh>
    <rPh sb="2" eb="3">
      <t>サキ</t>
    </rPh>
    <rPh sb="3" eb="4">
      <t>ナ</t>
    </rPh>
    <phoneticPr fontId="1"/>
  </si>
  <si>
    <t>SD2030002</t>
  </si>
  <si>
    <t>SD2030003</t>
  </si>
  <si>
    <t>直送先略称</t>
    <rPh sb="0" eb="2">
      <t>チョクソウ</t>
    </rPh>
    <rPh sb="2" eb="3">
      <t>サキ</t>
    </rPh>
    <rPh sb="3" eb="5">
      <t>リャクショウ</t>
    </rPh>
    <phoneticPr fontId="1"/>
  </si>
  <si>
    <t>SD2030004</t>
  </si>
  <si>
    <t>文字</t>
    <rPh sb="0" eb="2">
      <t>モジ</t>
    </rPh>
    <phoneticPr fontId="73"/>
  </si>
  <si>
    <t>SD2030005</t>
  </si>
  <si>
    <t>SD2030006</t>
  </si>
  <si>
    <t>0：敬称なし　1：敬称１　2：敬称２　3： 敬称３　4：敬称４　5：敬称５
敬称は、設定（メインメニュー右上にある[設定]アイコンから[運用設定]メニューの[基本]ページ）によって異なります。
新規データとして空白データを受け入れた場合は、「1：敬称１」が設定されます。</t>
    <rPh sb="2" eb="4">
      <t>ケイショウ</t>
    </rPh>
    <rPh sb="9" eb="11">
      <t>ケイショウ</t>
    </rPh>
    <rPh sb="22" eb="24">
      <t>ケイショウ</t>
    </rPh>
    <rPh sb="28" eb="30">
      <t>ケイショウ</t>
    </rPh>
    <rPh sb="34" eb="36">
      <t>ケイショウ</t>
    </rPh>
    <rPh sb="38" eb="40">
      <t>ケイショウ</t>
    </rPh>
    <phoneticPr fontId="0"/>
  </si>
  <si>
    <t>SD2030007</t>
  </si>
  <si>
    <t>都道府県</t>
    <rPh sb="0" eb="4">
      <t>トドウフケン</t>
    </rPh>
    <phoneticPr fontId="1"/>
  </si>
  <si>
    <t>SD2030008</t>
  </si>
  <si>
    <t>空白データを受け入れた場合は、「郵便番号」をもとに設定されます。</t>
    <rPh sb="0" eb="2">
      <t>クウハク</t>
    </rPh>
    <rPh sb="6" eb="7">
      <t>ウ</t>
    </rPh>
    <rPh sb="8" eb="9">
      <t>イ</t>
    </rPh>
    <rPh sb="11" eb="13">
      <t>バアイ</t>
    </rPh>
    <rPh sb="16" eb="20">
      <t>ユウビンバンゴウ</t>
    </rPh>
    <phoneticPr fontId="15"/>
  </si>
  <si>
    <t>市区町村</t>
    <rPh sb="0" eb="2">
      <t>シク</t>
    </rPh>
    <rPh sb="2" eb="4">
      <t>チョウソン</t>
    </rPh>
    <phoneticPr fontId="1"/>
  </si>
  <si>
    <t>SD2030009</t>
  </si>
  <si>
    <t>番地</t>
    <rPh sb="0" eb="2">
      <t>バンチ</t>
    </rPh>
    <phoneticPr fontId="1"/>
  </si>
  <si>
    <t>SD2030010</t>
  </si>
  <si>
    <t>ビル等</t>
    <rPh sb="2" eb="3">
      <t>ナド</t>
    </rPh>
    <phoneticPr fontId="1"/>
  </si>
  <si>
    <t>SD2030011</t>
  </si>
  <si>
    <t>SD2030012</t>
  </si>
  <si>
    <t>SD2030013</t>
  </si>
  <si>
    <t>SD2030014</t>
  </si>
  <si>
    <t>SD2030015</t>
  </si>
  <si>
    <t>SD2030016</t>
  </si>
  <si>
    <t>SD2030017</t>
  </si>
  <si>
    <t>ご担当 － 部署</t>
    <rPh sb="6" eb="8">
      <t>ブショ</t>
    </rPh>
    <phoneticPr fontId="1"/>
  </si>
  <si>
    <t>SD2030018</t>
  </si>
  <si>
    <t>ご担当 － 電話番号</t>
    <rPh sb="1" eb="3">
      <t>タントウ</t>
    </rPh>
    <rPh sb="6" eb="8">
      <t>デンワ</t>
    </rPh>
    <rPh sb="8" eb="10">
      <t>バンゴウ</t>
    </rPh>
    <phoneticPr fontId="1"/>
  </si>
  <si>
    <t>SD2030019</t>
  </si>
  <si>
    <t>ご担当 － ＦＡＸ番号</t>
    <rPh sb="1" eb="3">
      <t>タントウ</t>
    </rPh>
    <rPh sb="9" eb="11">
      <t>バンゴウ</t>
    </rPh>
    <phoneticPr fontId="1"/>
  </si>
  <si>
    <t>SD2030020</t>
  </si>
  <si>
    <t>ご担当 － 役職</t>
    <rPh sb="6" eb="8">
      <t>ヤクショク</t>
    </rPh>
    <phoneticPr fontId="1"/>
  </si>
  <si>
    <t>SD2030021</t>
  </si>
  <si>
    <t>ご担当 － 担当者名</t>
    <rPh sb="6" eb="9">
      <t>タントウシャ</t>
    </rPh>
    <rPh sb="9" eb="10">
      <t>メイ</t>
    </rPh>
    <phoneticPr fontId="1"/>
  </si>
  <si>
    <t>SD2030022</t>
  </si>
  <si>
    <t>ご担当 － 携帯番号</t>
    <rPh sb="6" eb="8">
      <t>ケイタイ</t>
    </rPh>
    <rPh sb="8" eb="10">
      <t>バンゴウ</t>
    </rPh>
    <phoneticPr fontId="1"/>
  </si>
  <si>
    <t>SD2030023</t>
  </si>
  <si>
    <t>SD2030024</t>
  </si>
  <si>
    <t>英数</t>
    <rPh sb="0" eb="2">
      <t>エイスウ</t>
    </rPh>
    <phoneticPr fontId="15"/>
  </si>
  <si>
    <t>SD2030025</t>
  </si>
  <si>
    <t>0：当日　１～99：日後
新規データとして空白データを受け入れた場合は、「0：当日」が設定されます。</t>
    <rPh sb="13" eb="15">
      <t>シンキ</t>
    </rPh>
    <rPh sb="21" eb="23">
      <t>クウハク</t>
    </rPh>
    <rPh sb="39" eb="41">
      <t>トウジツ</t>
    </rPh>
    <phoneticPr fontId="15"/>
  </si>
  <si>
    <t>得意先コード</t>
    <rPh sb="0" eb="3">
      <t>トクイサキ</t>
    </rPh>
    <phoneticPr fontId="15"/>
  </si>
  <si>
    <t>SD2030026</t>
  </si>
  <si>
    <t>この項目は、以下のすべての条件に該当する場合に受け入れできます。
・『奉行Ｖ ERPクラウド』をご利用
・セグメント１（メインメニュー右上にある[設定]アイコンから[運用設定]メニューの[基本]ページで設定）が「使用する」
・セグメント連携のセグメント１（[販売管理規程]メニュー[債権管理]ページで設定）が「商品」
桁数は、設定（メインメニュー右上にある[設定]アイコンから[運用設定]メニューの[基本]ページ）によって異なります。</t>
    <rPh sb="155" eb="157">
      <t>ショウヒン</t>
    </rPh>
    <phoneticPr fontId="4"/>
  </si>
  <si>
    <t>この項目は、以下のすべての条件に該当する場合に受け入れできます。
・『奉行Ｖ ERPクラウド』をご利用
・セグメント２（メインメニュー右上にある[設定]アイコンから[運用設定]メニューの[基本]ページで設定）が「使用する」
・セグメント連携のセグメント２（[販売管理規程]メニュー[債権管理]ページで設定）が「商品」
桁数は、設定（メインメニュー右上にある[設定]アイコンから[運用設定]メニューの[基本]ページ）によって異なります。</t>
  </si>
  <si>
    <t>[販売取引]メニューで登録されている販売区分が「0：販売」「2：値引」「3：消費税」「9：その他」の販売取引コードを設定します。
桁数は、設定（メインメニュー右上にある[設定]アイコンから[運用設定]メニューの[債権管理]ページ）によって異なります。</t>
    <rPh sb="106" eb="108">
      <t>サイケン</t>
    </rPh>
    <phoneticPr fontId="33"/>
  </si>
  <si>
    <t>この項目は、主販売取引の販売区分が「2：値引」「3：消費税」以外の販売取引コードの場合に受け入れできます。
[販売取引]メニューで登録されている販売区分が「1：返品」の販売取引コードを設定します。
桁数は、設定（メインメニュー右上にある[設定]アイコンから[運用設定]メニューの[債権管理]ページ）によって異なります。</t>
  </si>
  <si>
    <t>この項目は、主販売取引の販売区分が「2：値引」「3：消費税」以外の販売取引コードの場合に受け入れできます。
[販売取引]メニューで登録されている販売区分が「2：値引」の販売取引コードを設定します。
桁数は、設定（メインメニュー右上にある[設定]アイコンから[運用設定]メニューの[債権管理]ページ）によって異なります。</t>
  </si>
  <si>
    <t>この項目は、以下のすべての条件に該当する場合に受け入れできます。
・『債権奉行クラウド』をご利用の場合
・債権明細（[販売管理規程]メニューの[債権管理]ページで設定）の設定が以下の場合
　作成単位が「見出しごとに集約して作成する」または「明細ごとに作成する」、もしくは集約単位が「商品ごとにまとめる」</t>
  </si>
  <si>
    <t>[仕入取引]メニューで登録されている仕入区分が「0：仕入」「2：値引」「3：消費税」「9：その他」の仕入取引コードを設定します。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</si>
  <si>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[仕入取引]メニューで登録されている仕入区分が「1：返品」の仕入取引コードを設定します。
桁数は、設定（メインメニュー右上にある[設定]アイコンから[運用設定]メニューの[債務管理]ページ）によって異なります。</t>
  </si>
  <si>
    <t>この項目は、主仕入取引の仕入区分が「2：値引」「3：消費税」以外の仕入取引コードの場合に受け入れできます。
[仕入取引]メニューで登録されている仕入区分が「2：値引」の仕入取引コードを設定します。
桁数は、設定（メインメニュー右上にある[設定]アイコンから[運用設定]メニューの[債務管理]ページ）によって異なります。</t>
  </si>
  <si>
    <t>この項目は、以下のすべての条件に該当する場合に受け入れできます。
・以下のいずれかの場合
　・『債務奉行クラウド』と『蔵奉行クラウド』をご利用
　・『債務奉行クラウドｉ』の『Sシステム』または『債務奉行Ｖ ERPクラウド』をご利用
・債務明細（[仕入管理規程]メニュー[債務管理]ページで設定）の設定が
　作成単位が「見出しごとに集約して作成する」または「明細ごとに作成する」、もしくは集約単位が「商品ごとにまとめる」
　場合</t>
    <rPh sb="97" eb="99">
      <t>サイム</t>
    </rPh>
    <phoneticPr fontId="4"/>
  </si>
  <si>
    <t>この項目は、債権明細（[販売管理規程]メニューの[債権管理]ページで設定）の設定が、以下のいずれかの場合に受け入れできます。
　・作成単位が「伝票ごとに集約して作成する」、かつ集約単位が「商品ごとにまとめる」
　・作成単位が「見出しごとに集約して作成する」
　・作成単位が「明細ごとに作成する」</t>
  </si>
  <si>
    <t>この項目は、以下のすべての条件に該当する場合に受け入れできます。
・『蔵奉行クラウド』と『債務奉行クラウド』をご利用の場合
・債務明細（[仕入管理規程]メニューの[債務管理]ページで設定）の設定が、以下のいずれかの場合
　・作成単位が「伝票ごとに集約して作成する」、かつ集約単位が「商品ごとにまとめる」
　・作成単位が「見出しごとに集約して作成する」
　・作成単位が「明細ごとに作成する」</t>
    <rPh sb="63" eb="65">
      <t>サイム</t>
    </rPh>
    <rPh sb="82" eb="84">
      <t>サイム</t>
    </rPh>
    <phoneticPr fontId="2"/>
  </si>
  <si>
    <t>この項目は、以下のすべての条件に該当する場合に受け入れできます。
・「伝票区分」が「0：債権計上」
・債権伝票の「売上伝票から作成時は売上伝票の伝票No.と同じにする」（[販売管理規程]メニューの[債権管理]ページで設定）にチェックが付いていない
・債権伝票No.の付番方法（[販売管理規程]メニューの[債権管理]ページで設定）が「手入力する」
桁数は、設定（メインメニュー右上にある[設定]アイコンから[運用設定]メニューの[基本]ページ）によって異なります。</t>
  </si>
  <si>
    <t>0：しない　1：する
空白データを受け入れた場合は、「仕訳作成時の証憑連携」の債権伝票（[販売管理規程]メニューの[債権管理]ページで設定）、または「仕訳作成時の証憑連携」の入金伝票（[販売管理規程]メニューの[債権管理]ページで設定）が設定されます。</t>
    <rPh sb="11" eb="13">
      <t>クウハク</t>
    </rPh>
    <rPh sb="17" eb="18">
      <t>ウ</t>
    </rPh>
    <rPh sb="19" eb="20">
      <t>イ</t>
    </rPh>
    <rPh sb="22" eb="24">
      <t>バアイ</t>
    </rPh>
    <phoneticPr fontId="28"/>
  </si>
  <si>
    <t>この項目は、以下のすべての条件に該当する場合に受け入れできます。
・請求No.の付番方法（[販売管理規程]メニューの[債権管理]ページで設定）が「開始請求No.を手入力する」
・「請求単位」が「0：債権伝票」の場合
桁数は、設定（メインメニュー右上にある[設定]アイコンから[運用設定]メニューの[基本]ページ）によって異なります。</t>
  </si>
  <si>
    <t>この項目は、入金伝票No.の付番方法（[販売管理規程]メニューの[債権管理]ページで設定）が「手入力する」の場合に受け入れできます。
桁数は、設定（メインメニュー右上にある[設定]アイコンから[運用設定]メニューの[基本]ページ）によって異なります。</t>
  </si>
  <si>
    <t>1：コード　2：コード２　3：コード３
この項目は、以下のすべての条件に該当する場合に受け入れできます。
・商品コード２、または商品コード３（メインメニュー右上にある[設定]アイコンから[運用設定]メニューの[商品管理]ページ）が「使用する」
・「売上区分」が「0：売上」「1：返品」「2：値引」「3：消費税」「4：摘要」「8：見出し」「9：その他」
空白データを受け入れた場合は、使用する商品コード（[販売管理規程]メニューの[販売管理]ページで設定）が設定されます。</t>
  </si>
  <si>
    <t>1：コード　2：コード２　3：コード３
この項目は、以下のすべての条件に該当する場合に受け入れできます。
・『Sシステム』または『奉行Ｖ ERPクラウド』をご利用の場合
・バリエーション（メインメニュー右上にある[設定]アイコンから[運用設定]メニューの[商品管理]ページで設定）が「使用する」
・バリエーションコード２かバリエーションコード３（メインメニュー右上にある[設定]アイコンから[運用設定]メニューの[商品管理]ページ）が「使用する」
・「売上区分」が「0：売上」「1：返品」「2：値引」「9：その他」
空白データを受け入れた場合は、使用するバリエーションコード（[販売管理規程]メニュー[販売管理]ページで設定）が設定されます。
※リレー入力の場合で、空白データを受け入れた場合は、リレー元の値が設定されます。</t>
    <rPh sb="22" eb="24">
      <t>コウモク</t>
    </rPh>
    <rPh sb="26" eb="28">
      <t>イカ</t>
    </rPh>
    <rPh sb="33" eb="35">
      <t>ジョウケン</t>
    </rPh>
    <rPh sb="36" eb="38">
      <t>ガイトウ</t>
    </rPh>
    <rPh sb="40" eb="42">
      <t>バアイ</t>
    </rPh>
    <rPh sb="43" eb="44">
      <t>ウ</t>
    </rPh>
    <rPh sb="45" eb="46">
      <t>イ</t>
    </rPh>
    <phoneticPr fontId="2"/>
  </si>
  <si>
    <t>この項目は、以下のすべての条件に該当する場合に受け入れできます。
・事業区分（[販売管理規程]メニューの[消費税]ページで設定）が「使用する」
・「売上区分」が「4：摘要 」「8：見出し」「10：付箋 」「19：外税調整」「21：内税調整」以外
・課税の対象
空白データを受け入れた場合は、販売取引の事業区分が設定されます。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</si>
  <si>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空白データを受け入れた場合は、以下の優先順位で設定されます。
①部門コード
②明細担当者コードで設定された担当者の部門
※リレー入力の場合で、空白データを受け入れた場合は、リレー元の値が設定されます。</t>
  </si>
  <si>
    <t>この項目は、以下のすべての条件に該当する場合に受け入れできます。
・部門・担当者の伝票明細入力（[販売管理規程]メニュー[基本]ページで設定）が「する」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空白データを受け入れた場合は、「担当者コード」が設定されます。
※リレー入力の場合で、空白データを受け入れた場合は、リレー元の値が設定されます。</t>
    <rPh sb="98" eb="100">
      <t>イガイ</t>
    </rPh>
    <phoneticPr fontId="2"/>
  </si>
  <si>
    <t>この項目は、以下のすべての条件に該当する場合に受け入れできます。
・プロジェクト（メインメニュー右上にある[設定]アイコンから[運用設定]メニューの[基本]ページで設定）が「使用する」
・部門・担当者・プロジェクトの伝票明細入力（[販売管理規程]メニュー[基本]ページで設定）が「する」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空白データを受け入れた場合は、「プロジェクトコード」が設定されます。
※リレー入力の場合で、空白データを受け入れた場合は、リレー元の値が設定されます。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</si>
  <si>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・部門・担当者・プロジェクト・工程／工種の伝票明細入力（[販売管理規程]メニュー[基本]ページで設定）が「する」
・「売上区分」が「4：摘要」「10：付箋」以外
桁数は、設定（メインメニュー右上にある[設定]アイコンから[運用設定]メニューの[基本]ページ）によって異なります。
空白データを受け入れた場合は、「工程／工種コード」が設定されます。
※リレー入力の場合で、空白データを受け入れた場合は、リレー元の値が設定されます。</t>
    <rPh sb="66" eb="71">
      <t>コウテイ</t>
    </rPh>
    <rPh sb="280" eb="285">
      <t>コウテイ</t>
    </rPh>
    <phoneticPr fontId="2"/>
  </si>
  <si>
    <t>債権伝票データ</t>
    <phoneticPr fontId="4"/>
  </si>
  <si>
    <t>区切</t>
    <rPh sb="0" eb="2">
      <t>クギ</t>
    </rPh>
    <phoneticPr fontId="15"/>
  </si>
  <si>
    <t>AR3010000</t>
  </si>
  <si>
    <t>半角</t>
    <rPh sb="0" eb="2">
      <t>ハンカク</t>
    </rPh>
    <phoneticPr fontId="15"/>
  </si>
  <si>
    <t>必須</t>
    <rPh sb="0" eb="2">
      <t>ヒッス</t>
    </rPh>
    <phoneticPr fontId="15"/>
  </si>
  <si>
    <t>【ヘッダー情報】</t>
    <rPh sb="5" eb="7">
      <t>ジョウホウ</t>
    </rPh>
    <phoneticPr fontId="15"/>
  </si>
  <si>
    <t>伝票区分</t>
    <rPh sb="0" eb="2">
      <t>デンピョウ</t>
    </rPh>
    <rPh sb="2" eb="4">
      <t>クブン</t>
    </rPh>
    <phoneticPr fontId="1"/>
  </si>
  <si>
    <t>AR3010073</t>
  </si>
  <si>
    <t>0：請求売上  1：前受請求  2：前受売上
この項目は『債権奉行クラウド』をご利用の場合に受け入れできます。
空白データを受け入れた場合は、「0：請求売上」が設定されます。</t>
    <phoneticPr fontId="4"/>
  </si>
  <si>
    <t>債権日付</t>
    <rPh sb="0" eb="2">
      <t>サイケン</t>
    </rPh>
    <rPh sb="2" eb="4">
      <t>ヒヅケ</t>
    </rPh>
    <phoneticPr fontId="15"/>
  </si>
  <si>
    <t>AR3010001</t>
  </si>
  <si>
    <t>文字</t>
    <rPh sb="0" eb="2">
      <t>モジ</t>
    </rPh>
    <phoneticPr fontId="32"/>
  </si>
  <si>
    <t>請求日付</t>
    <rPh sb="0" eb="2">
      <t>セイキュウ</t>
    </rPh>
    <rPh sb="2" eb="4">
      <t>ヒヅケ</t>
    </rPh>
    <phoneticPr fontId="15"/>
  </si>
  <si>
    <t>AR3010002</t>
  </si>
  <si>
    <t>形式は、表紙の「日付の形式」参照
空白データを受け入れた場合は、債権日付と同じ日付が設定されます。</t>
    <rPh sb="32" eb="34">
      <t>サイケン</t>
    </rPh>
    <phoneticPr fontId="1"/>
  </si>
  <si>
    <t>伝票No.</t>
    <rPh sb="0" eb="2">
      <t>デンピョウ</t>
    </rPh>
    <phoneticPr fontId="15"/>
  </si>
  <si>
    <t>AR3010003</t>
  </si>
  <si>
    <t>桁数は、設定（メインメニュー右上にある[設定]アイコンから[運用設定]メニューの[基本]ページ）によって異なります。
詳細は、表紙の「伝票の伝票No.」参照</t>
    <phoneticPr fontId="4"/>
  </si>
  <si>
    <t>請求先コード</t>
    <rPh sb="0" eb="2">
      <t>セイキュウ</t>
    </rPh>
    <rPh sb="2" eb="3">
      <t>サキ</t>
    </rPh>
    <phoneticPr fontId="15"/>
  </si>
  <si>
    <t>AR3010004</t>
  </si>
  <si>
    <t>桁数は、設定（メインメニュー右上にある[設定]アイコンから[運用設定]メニューの[取引先管理]ページ）によって異なります。</t>
    <rPh sb="41" eb="43">
      <t>トリヒキ</t>
    </rPh>
    <rPh sb="43" eb="44">
      <t>サキ</t>
    </rPh>
    <phoneticPr fontId="15"/>
  </si>
  <si>
    <t>請求先名</t>
    <rPh sb="0" eb="2">
      <t>セイキュウ</t>
    </rPh>
    <rPh sb="2" eb="3">
      <t>サキ</t>
    </rPh>
    <rPh sb="3" eb="4">
      <t>メイ</t>
    </rPh>
    <phoneticPr fontId="15"/>
  </si>
  <si>
    <t>AR3010005</t>
  </si>
  <si>
    <t>請求先事業所名</t>
  </si>
  <si>
    <t>AR3010006</t>
  </si>
  <si>
    <t>AR3010007</t>
  </si>
  <si>
    <t>AR3010008</t>
  </si>
  <si>
    <t>AR3010009</t>
  </si>
  <si>
    <t>回収予定確定単位</t>
  </si>
  <si>
    <t>AR3010010</t>
  </si>
  <si>
    <t>AR3010011</t>
  </si>
  <si>
    <t>AR3010012</t>
  </si>
  <si>
    <t>桁数は、設定（メインメニュー右上にある[設定]アイコンから[運用設定]メニューの[取引先管理]ページ）によって異なります。
空白データを受け入れた場合は、請求先コードが設定されます。</t>
    <rPh sb="41" eb="43">
      <t>トリヒキ</t>
    </rPh>
    <rPh sb="43" eb="44">
      <t>サキ</t>
    </rPh>
    <rPh sb="77" eb="79">
      <t>セイキュウ</t>
    </rPh>
    <rPh sb="79" eb="80">
      <t>サキ</t>
    </rPh>
    <phoneticPr fontId="15"/>
  </si>
  <si>
    <t>この項目は、『債権奉行クラウド』をご利用の場合に受け入れできます。
桁数は、設定（メインメニュー右上にある[設定]アイコンから[運用設定]メニューの[取引先管理]ページ）によって異なります。
空白データを受け入れた場合は、請求先コードが設定されます。</t>
    <rPh sb="75" eb="77">
      <t>トリヒキ</t>
    </rPh>
    <rPh sb="77" eb="78">
      <t>サキ</t>
    </rPh>
    <rPh sb="111" eb="113">
      <t>セイキュウ</t>
    </rPh>
    <rPh sb="113" eb="114">
      <t>サキ</t>
    </rPh>
    <phoneticPr fontId="15"/>
  </si>
  <si>
    <t>請求部門コード</t>
    <rPh sb="0" eb="2">
      <t>セイキュウ</t>
    </rPh>
    <phoneticPr fontId="15"/>
  </si>
  <si>
    <t>AR3010013</t>
  </si>
  <si>
    <t>この項目は、『債権奉行クラウド』をご利用の場合に受け入れできます。</t>
  </si>
  <si>
    <t>担当者コード</t>
  </si>
  <si>
    <t>AR3010014</t>
  </si>
  <si>
    <t>請求プロジェクトコード</t>
    <rPh sb="0" eb="2">
      <t>セイキュウ</t>
    </rPh>
    <phoneticPr fontId="15"/>
  </si>
  <si>
    <t>AR3010015</t>
  </si>
  <si>
    <t>AR3010016</t>
  </si>
  <si>
    <t>取引通貨</t>
    <rPh sb="0" eb="2">
      <t>トリヒキ</t>
    </rPh>
    <rPh sb="2" eb="4">
      <t>ツウカ</t>
    </rPh>
    <phoneticPr fontId="15"/>
  </si>
  <si>
    <t>AR3010017</t>
  </si>
  <si>
    <t>3</t>
    <phoneticPr fontId="4"/>
  </si>
  <si>
    <t>大文字英字</t>
    <phoneticPr fontId="4"/>
  </si>
  <si>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空白データを受け入れた場合は、得意先の取引通貨（[得意先]メニューの[販売]ページで設定）が設定されます。</t>
    <phoneticPr fontId="4"/>
  </si>
  <si>
    <t>為替レート種別コード</t>
    <rPh sb="5" eb="7">
      <t>シュベツ</t>
    </rPh>
    <phoneticPr fontId="4"/>
  </si>
  <si>
    <t>AR3010018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</si>
  <si>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空白データを受け入れた場合は、得意先の為替レート種別（[得意先]メニューの[販売]ページで設定）が設定されます。</t>
    <phoneticPr fontId="4"/>
  </si>
  <si>
    <t>為替レート</t>
    <phoneticPr fontId="1"/>
  </si>
  <si>
    <t>AR3010019</t>
  </si>
  <si>
    <t>整数６桁　小数９桁
形式は、表紙の「金額・数量の形式」参照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空白データを受け入れた場合は、「債権日付」と「為替レート種別コード」によって設定されます。</t>
    <phoneticPr fontId="4"/>
  </si>
  <si>
    <t>債権部門コード</t>
    <rPh sb="0" eb="2">
      <t>サイケン</t>
    </rPh>
    <rPh sb="2" eb="4">
      <t>ブモン</t>
    </rPh>
    <phoneticPr fontId="15"/>
  </si>
  <si>
    <t>AR3010020</t>
  </si>
  <si>
    <t>債権セグメント１コード</t>
    <rPh sb="0" eb="2">
      <t>サイケン</t>
    </rPh>
    <phoneticPr fontId="15"/>
  </si>
  <si>
    <t>AR3010078</t>
    <phoneticPr fontId="4"/>
  </si>
  <si>
    <t>この項目は、以下のすべての条件に該当する場合に受け入れできます。
・『奉行Ｖ ERPクラウド』をご利用の場合
・『債権奉行クラウド』をご利用ではない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phoneticPr fontId="4"/>
  </si>
  <si>
    <t>債権セグメント２コード</t>
    <rPh sb="0" eb="2">
      <t>サイケン</t>
    </rPh>
    <phoneticPr fontId="15"/>
  </si>
  <si>
    <t>AR3010079</t>
    <phoneticPr fontId="4"/>
  </si>
  <si>
    <t>この項目は、以下のすべての条件に該当する場合に受け入れできます。
・『奉行Ｖ ERPクラウド』をご利用の場合
・『債権奉行クラウド』をご利用ではない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</si>
  <si>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債権プロジェクトコード</t>
    <rPh sb="0" eb="2">
      <t>サイケン</t>
    </rPh>
    <phoneticPr fontId="15"/>
  </si>
  <si>
    <t>AR3010021</t>
  </si>
  <si>
    <t>債権工程／工種コード</t>
    <rPh sb="0" eb="2">
      <t>サイケン</t>
    </rPh>
    <phoneticPr fontId="15"/>
  </si>
  <si>
    <t>AR3010022</t>
  </si>
  <si>
    <t>AR3010023</t>
  </si>
  <si>
    <t>この項目は、『債権奉行クラウド』をご利用の場合は受け入れできません。</t>
  </si>
  <si>
    <t>仕訳伝票作成対象</t>
    <rPh sb="0" eb="2">
      <t>シワケ</t>
    </rPh>
    <rPh sb="2" eb="4">
      <t>デンピョウ</t>
    </rPh>
    <rPh sb="4" eb="6">
      <t>サクセイ</t>
    </rPh>
    <rPh sb="6" eb="8">
      <t>タイショウ</t>
    </rPh>
    <phoneticPr fontId="1"/>
  </si>
  <si>
    <t>AR3010025</t>
  </si>
  <si>
    <t>0：対象外　1：対象
空白データを受け入れた場合は、「1：対象」が設定されます。</t>
  </si>
  <si>
    <t>AR3010074</t>
  </si>
  <si>
    <t>【回収予定】</t>
    <rPh sb="1" eb="3">
      <t>カイシュウ</t>
    </rPh>
    <rPh sb="3" eb="5">
      <t>ヨテイ</t>
    </rPh>
    <phoneticPr fontId="15"/>
  </si>
  <si>
    <t>　この項目は、「回収予定確定単位」が「0：債権伝票」の場合に受け入れできます。</t>
    <phoneticPr fontId="4"/>
  </si>
  <si>
    <t>回収予定１</t>
    <rPh sb="0" eb="2">
      <t>カイシュウ</t>
    </rPh>
    <rPh sb="2" eb="4">
      <t>ヨテイ</t>
    </rPh>
    <phoneticPr fontId="41"/>
  </si>
  <si>
    <t>回収方法１コード</t>
    <phoneticPr fontId="4"/>
  </si>
  <si>
    <t>AR3010601</t>
  </si>
  <si>
    <t>4～10</t>
    <phoneticPr fontId="4"/>
  </si>
  <si>
    <t>準必須</t>
    <rPh sb="0" eb="1">
      <t>ジュン</t>
    </rPh>
    <rPh sb="1" eb="3">
      <t>ヒッス</t>
    </rPh>
    <phoneticPr fontId="1"/>
  </si>
  <si>
    <r>
      <t>桁数は、設定（メインメニュー右上にある[設定]アイコンから[運用設定]メニューの[債権管理]ページ）によって異なります。
【必須になる条件】
「</t>
    </r>
    <r>
      <rPr>
        <sz val="9"/>
        <color theme="1"/>
        <rFont val="メイリオ"/>
        <family val="3"/>
        <charset val="128"/>
      </rPr>
      <t>回収予定１」を受け入れる場合</t>
    </r>
    <rPh sb="62" eb="64">
      <t>ヒッス</t>
    </rPh>
    <rPh sb="67" eb="69">
      <t>ジョウケン</t>
    </rPh>
    <phoneticPr fontId="1"/>
  </si>
  <si>
    <t>回収予定日１</t>
    <phoneticPr fontId="4"/>
  </si>
  <si>
    <t>AR3010602</t>
  </si>
  <si>
    <r>
      <t>形式は、表紙の「日付の形式」参照
【必須になる条件】
　「</t>
    </r>
    <r>
      <rPr>
        <sz val="9"/>
        <color theme="1"/>
        <rFont val="メイリオ"/>
        <family val="3"/>
        <charset val="128"/>
      </rPr>
      <t>回収予定１」を受け入れる場合</t>
    </r>
    <phoneticPr fontId="4"/>
  </si>
  <si>
    <t>AR3010603</t>
  </si>
  <si>
    <t>回収予定額１</t>
    <phoneticPr fontId="4"/>
  </si>
  <si>
    <t>16</t>
    <phoneticPr fontId="4"/>
  </si>
  <si>
    <t>整数13桁　小数２桁　マイナスも可
形式は、表紙の「金額・数量の形式」参照
この項目は、「回収予定確定単位」が「0：債権伝票」の場合に、受け入れできます。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【必須になる条件】
回収予定１を受け入れる場合は「回収方法１コード」、「回収予定日１」、「回収予定額１」が必須です。</t>
    <phoneticPr fontId="4"/>
  </si>
  <si>
    <t>振込専用口座番号１</t>
    <phoneticPr fontId="4"/>
  </si>
  <si>
    <t>AR3010604</t>
    <phoneticPr fontId="4"/>
  </si>
  <si>
    <t>数字</t>
    <phoneticPr fontId="4"/>
  </si>
  <si>
    <t>振込依頼人名カナ１</t>
    <phoneticPr fontId="4"/>
  </si>
  <si>
    <t>AR3010605</t>
    <phoneticPr fontId="4"/>
  </si>
  <si>
    <t>48</t>
    <phoneticPr fontId="4"/>
  </si>
  <si>
    <t>英数カナ</t>
    <phoneticPr fontId="4"/>
  </si>
  <si>
    <t>この項目は、「回収方法１」の回収種別が「0：銀行振込」の場合に受け入れできます。</t>
    <rPh sb="22" eb="24">
      <t>ギンコウ</t>
    </rPh>
    <phoneticPr fontId="4"/>
  </si>
  <si>
    <t>回収予定２</t>
    <rPh sb="0" eb="2">
      <t>カイシュウ</t>
    </rPh>
    <rPh sb="2" eb="4">
      <t>ヨテイ</t>
    </rPh>
    <phoneticPr fontId="15"/>
  </si>
  <si>
    <t>設定内容は、「回収予定１」と同様です。</t>
  </si>
  <si>
    <t>回収方法２コード</t>
  </si>
  <si>
    <t>AR3010611</t>
  </si>
  <si>
    <t>設定内容は、「回収予定１」と同様です。</t>
    <phoneticPr fontId="4"/>
  </si>
  <si>
    <t>回収予定日２</t>
  </si>
  <si>
    <t>AR3010612</t>
  </si>
  <si>
    <t>回収予定額２</t>
  </si>
  <si>
    <t>AR3010613</t>
  </si>
  <si>
    <t>AR3010614</t>
  </si>
  <si>
    <t>AR3010615</t>
  </si>
  <si>
    <t>回収予定３</t>
    <rPh sb="0" eb="2">
      <t>カイシュウ</t>
    </rPh>
    <rPh sb="2" eb="4">
      <t>ヨテイ</t>
    </rPh>
    <phoneticPr fontId="15"/>
  </si>
  <si>
    <t>回収方法３コード</t>
  </si>
  <si>
    <t>AR3010621</t>
  </si>
  <si>
    <t>回収予定日３</t>
  </si>
  <si>
    <t>AR3010622</t>
  </si>
  <si>
    <t>回収予定額３</t>
  </si>
  <si>
    <t>AR3010623</t>
  </si>
  <si>
    <t>AR3010624</t>
  </si>
  <si>
    <t>AR3010625</t>
  </si>
  <si>
    <t>回収予定4</t>
    <rPh sb="0" eb="2">
      <t>カイシュウ</t>
    </rPh>
    <rPh sb="2" eb="4">
      <t>ヨテイ</t>
    </rPh>
    <phoneticPr fontId="15"/>
  </si>
  <si>
    <t>回収方法４コード</t>
  </si>
  <si>
    <t>AR3010631</t>
  </si>
  <si>
    <t>回収予定日４</t>
  </si>
  <si>
    <t>AR3010632</t>
  </si>
  <si>
    <t>回収予定額４</t>
  </si>
  <si>
    <t>AR3010633</t>
  </si>
  <si>
    <t>AR3010634</t>
  </si>
  <si>
    <t>AR3010635</t>
  </si>
  <si>
    <t>回収予定5</t>
    <rPh sb="0" eb="2">
      <t>カイシュウ</t>
    </rPh>
    <rPh sb="2" eb="4">
      <t>ヨテイ</t>
    </rPh>
    <phoneticPr fontId="15"/>
  </si>
  <si>
    <t>回収方法５コード</t>
  </si>
  <si>
    <t>AR3010641</t>
  </si>
  <si>
    <t>回収予定日５</t>
  </si>
  <si>
    <t>AR3010642</t>
  </si>
  <si>
    <t>回収予定額５</t>
  </si>
  <si>
    <t>AR3010643</t>
  </si>
  <si>
    <t>AR3010644</t>
  </si>
  <si>
    <t>AR3010645</t>
  </si>
  <si>
    <t>回収予定6</t>
    <rPh sb="0" eb="2">
      <t>カイシュウ</t>
    </rPh>
    <rPh sb="2" eb="4">
      <t>ヨテイ</t>
    </rPh>
    <phoneticPr fontId="15"/>
  </si>
  <si>
    <t>回収方法６コード</t>
  </si>
  <si>
    <t>AR3010651</t>
  </si>
  <si>
    <t>回収予定日６</t>
  </si>
  <si>
    <t>AR3010652</t>
  </si>
  <si>
    <t>回収予定額６</t>
  </si>
  <si>
    <t>AR3010653</t>
  </si>
  <si>
    <t>AR3010654</t>
  </si>
  <si>
    <t>AR3010655</t>
  </si>
  <si>
    <t>回収予定7</t>
    <rPh sb="0" eb="2">
      <t>カイシュウ</t>
    </rPh>
    <rPh sb="2" eb="4">
      <t>ヨテイ</t>
    </rPh>
    <phoneticPr fontId="15"/>
  </si>
  <si>
    <t>回収方法７コード</t>
  </si>
  <si>
    <t>AR3010661</t>
  </si>
  <si>
    <t>回収予定日７</t>
  </si>
  <si>
    <t>AR3010662</t>
  </si>
  <si>
    <t>回収予定額７</t>
  </si>
  <si>
    <t>AR3010663</t>
  </si>
  <si>
    <t>AR3010664</t>
  </si>
  <si>
    <t>AR3010665</t>
  </si>
  <si>
    <t>回収予定8</t>
    <rPh sb="0" eb="2">
      <t>カイシュウ</t>
    </rPh>
    <rPh sb="2" eb="4">
      <t>ヨテイ</t>
    </rPh>
    <phoneticPr fontId="15"/>
  </si>
  <si>
    <t>回収方法８コード</t>
  </si>
  <si>
    <t>AR3010671</t>
  </si>
  <si>
    <t>回収予定日８</t>
  </si>
  <si>
    <t>AR3010672</t>
  </si>
  <si>
    <t>回収予定額８</t>
  </si>
  <si>
    <t>AR3010673</t>
  </si>
  <si>
    <t>AR3010674</t>
  </si>
  <si>
    <t>AR3010675</t>
  </si>
  <si>
    <t>回収予定9</t>
    <rPh sb="0" eb="2">
      <t>カイシュウ</t>
    </rPh>
    <rPh sb="2" eb="4">
      <t>ヨテイ</t>
    </rPh>
    <phoneticPr fontId="15"/>
  </si>
  <si>
    <t>回収方法９コード</t>
  </si>
  <si>
    <t>AR3010681</t>
  </si>
  <si>
    <t>回収予定日９</t>
  </si>
  <si>
    <t>AR3010682</t>
  </si>
  <si>
    <t>回収予定額９</t>
  </si>
  <si>
    <t>AR3010683</t>
  </si>
  <si>
    <t>AR3010684</t>
  </si>
  <si>
    <t>AR3010685</t>
  </si>
  <si>
    <t>回収予定10</t>
    <rPh sb="0" eb="2">
      <t>カイシュウ</t>
    </rPh>
    <rPh sb="2" eb="4">
      <t>ヨテイ</t>
    </rPh>
    <phoneticPr fontId="15"/>
  </si>
  <si>
    <t>回収方法10コード</t>
  </si>
  <si>
    <t>AR3010691</t>
  </si>
  <si>
    <t>回収予定日10</t>
  </si>
  <si>
    <t>AR3010692</t>
  </si>
  <si>
    <t>回収予定額10</t>
  </si>
  <si>
    <t>AR3010693</t>
  </si>
  <si>
    <t>AR3010694</t>
  </si>
  <si>
    <t>AR3010695</t>
  </si>
  <si>
    <t>回収予定11</t>
    <rPh sb="0" eb="2">
      <t>カイシュウ</t>
    </rPh>
    <rPh sb="2" eb="4">
      <t>ヨテイ</t>
    </rPh>
    <phoneticPr fontId="15"/>
  </si>
  <si>
    <t>回収方法11コード</t>
  </si>
  <si>
    <t>AR3010701</t>
  </si>
  <si>
    <t>回収予定日11</t>
  </si>
  <si>
    <t>AR3010702</t>
  </si>
  <si>
    <t>回収予定額11</t>
  </si>
  <si>
    <t>AR3010703</t>
  </si>
  <si>
    <t>振込専用口座番号11</t>
  </si>
  <si>
    <t>AR3010704</t>
  </si>
  <si>
    <t>振込依頼人名カナ11</t>
  </si>
  <si>
    <t>AR3010705</t>
  </si>
  <si>
    <t>回収予定12</t>
    <rPh sb="0" eb="2">
      <t>カイシュウ</t>
    </rPh>
    <rPh sb="2" eb="4">
      <t>ヨテイ</t>
    </rPh>
    <phoneticPr fontId="15"/>
  </si>
  <si>
    <t>回収方法12コード</t>
  </si>
  <si>
    <t>AR3010711</t>
  </si>
  <si>
    <t>回収予定日12</t>
  </si>
  <si>
    <t>AR3010712</t>
  </si>
  <si>
    <t>回収予定額12</t>
  </si>
  <si>
    <t>AR3010713</t>
  </si>
  <si>
    <t>振込専用口座番号12</t>
  </si>
  <si>
    <t>AR3010714</t>
  </si>
  <si>
    <t>振込依頼人名カナ12</t>
  </si>
  <si>
    <t>AR3010715</t>
  </si>
  <si>
    <t>【証憑】</t>
    <rPh sb="1" eb="3">
      <t>ショウヒョウ</t>
    </rPh>
    <phoneticPr fontId="15"/>
  </si>
  <si>
    <t>証憑No.１</t>
    <rPh sb="0" eb="2">
      <t>ショウヒョウ</t>
    </rPh>
    <phoneticPr fontId="15"/>
  </si>
  <si>
    <t>AR3011001</t>
  </si>
  <si>
    <t>英数カナ</t>
    <rPh sb="0" eb="2">
      <t>エイスウ</t>
    </rPh>
    <phoneticPr fontId="32"/>
  </si>
  <si>
    <t>証憑ファイルパス１</t>
    <rPh sb="0" eb="2">
      <t>ショウヒョウ</t>
    </rPh>
    <phoneticPr fontId="15"/>
  </si>
  <si>
    <t>AR3011002</t>
  </si>
  <si>
    <t>証憑No.２</t>
    <rPh sb="0" eb="2">
      <t>ショウヒョウ</t>
    </rPh>
    <phoneticPr fontId="15"/>
  </si>
  <si>
    <t>AR3011011</t>
  </si>
  <si>
    <t>「証憑No.１」「証憑ファイルパス１」のいずれも指定されていない場合は、１つ目の証憑として受け入れられます。</t>
    <rPh sb="1" eb="3">
      <t>ショウヒョウ</t>
    </rPh>
    <rPh sb="9" eb="11">
      <t>ショウヒョウ</t>
    </rPh>
    <rPh sb="24" eb="26">
      <t>シテイ</t>
    </rPh>
    <phoneticPr fontId="1"/>
  </si>
  <si>
    <t>証憑ファイルパス２</t>
    <rPh sb="0" eb="2">
      <t>ショウヒョウ</t>
    </rPh>
    <phoneticPr fontId="15"/>
  </si>
  <si>
    <t>AR3011012</t>
  </si>
  <si>
    <t>証憑No.３</t>
    <rPh sb="0" eb="2">
      <t>ショウヒョウ</t>
    </rPh>
    <phoneticPr fontId="15"/>
  </si>
  <si>
    <t>AR3011021</t>
  </si>
  <si>
    <t>「証憑No.２」「証憑ファイルパス２」のいずれも指定されていない場合は、２つ目の証憑として受け入れられます。</t>
    <rPh sb="1" eb="3">
      <t>ショウヒョウ</t>
    </rPh>
    <rPh sb="9" eb="11">
      <t>ショウヒョウ</t>
    </rPh>
    <rPh sb="24" eb="26">
      <t>シテイ</t>
    </rPh>
    <phoneticPr fontId="1"/>
  </si>
  <si>
    <t>証憑ファイルパス３</t>
    <rPh sb="0" eb="2">
      <t>ショウヒョウ</t>
    </rPh>
    <phoneticPr fontId="15"/>
  </si>
  <si>
    <t>AR3011022</t>
  </si>
  <si>
    <t>証憑No.４</t>
    <rPh sb="0" eb="2">
      <t>ショウヒョウ</t>
    </rPh>
    <phoneticPr fontId="15"/>
  </si>
  <si>
    <t>AR3011031</t>
    <phoneticPr fontId="4"/>
  </si>
  <si>
    <t>「証憑No.３」「証憑ファイルパス３」のいずれも指定されていない場合は、３つ目の証憑として受け入れられます。</t>
    <rPh sb="1" eb="3">
      <t>ショウヒョウ</t>
    </rPh>
    <rPh sb="9" eb="11">
      <t>ショウヒョウ</t>
    </rPh>
    <rPh sb="24" eb="26">
      <t>シテイ</t>
    </rPh>
    <phoneticPr fontId="1"/>
  </si>
  <si>
    <t>証憑ファイルパス４</t>
    <rPh sb="0" eb="2">
      <t>ショウヒョウ</t>
    </rPh>
    <phoneticPr fontId="15"/>
  </si>
  <si>
    <t>AR3011032</t>
    <phoneticPr fontId="4"/>
  </si>
  <si>
    <t>証憑No.５</t>
    <rPh sb="0" eb="2">
      <t>ショウヒョウ</t>
    </rPh>
    <phoneticPr fontId="15"/>
  </si>
  <si>
    <t>AR3011041</t>
    <phoneticPr fontId="4"/>
  </si>
  <si>
    <t>「証憑No.４」「証憑ファイルパス４」のいずれも指定されていない場合は、４つ目の証憑として受け入れられます。</t>
    <rPh sb="1" eb="3">
      <t>ショウヒョウ</t>
    </rPh>
    <rPh sb="9" eb="11">
      <t>ショウヒョウ</t>
    </rPh>
    <rPh sb="24" eb="26">
      <t>シテイ</t>
    </rPh>
    <phoneticPr fontId="1"/>
  </si>
  <si>
    <t>証憑ファイルパス５</t>
    <rPh sb="0" eb="2">
      <t>ショウヒョウ</t>
    </rPh>
    <phoneticPr fontId="15"/>
  </si>
  <si>
    <t>AR3011042</t>
    <phoneticPr fontId="4"/>
  </si>
  <si>
    <t>【明細共通情報】</t>
    <rPh sb="3" eb="5">
      <t>キョウツウ</t>
    </rPh>
    <phoneticPr fontId="15"/>
  </si>
  <si>
    <t>AR3010201</t>
  </si>
  <si>
    <t>0：売上  1：返品  2：値引  3：消費税  4：外税調整  5：内税調整  6：付箋  9：その他
【必須になる条件】
控除明細以外の場合</t>
    <rPh sb="2" eb="4">
      <t>ウリアゲ</t>
    </rPh>
    <rPh sb="8" eb="10">
      <t>ヘンピン</t>
    </rPh>
    <rPh sb="14" eb="16">
      <t>ネビキ</t>
    </rPh>
    <rPh sb="20" eb="23">
      <t>ショウヒゼイ</t>
    </rPh>
    <rPh sb="27" eb="29">
      <t>ソトゼイ</t>
    </rPh>
    <rPh sb="29" eb="31">
      <t>チョウセイ</t>
    </rPh>
    <rPh sb="35" eb="37">
      <t>ウチゼイ</t>
    </rPh>
    <rPh sb="37" eb="39">
      <t>チョウセイ</t>
    </rPh>
    <rPh sb="43" eb="45">
      <t>フセン</t>
    </rPh>
    <rPh sb="51" eb="52">
      <t>タ</t>
    </rPh>
    <rPh sb="54" eb="56">
      <t>ヒッス</t>
    </rPh>
    <rPh sb="59" eb="61">
      <t>ジョウケン</t>
    </rPh>
    <rPh sb="63" eb="65">
      <t>コウジョ</t>
    </rPh>
    <rPh sb="65" eb="67">
      <t>メイサイ</t>
    </rPh>
    <rPh sb="67" eb="69">
      <t>イガイ</t>
    </rPh>
    <rPh sb="70" eb="72">
      <t>バアイ</t>
    </rPh>
    <phoneticPr fontId="15"/>
  </si>
  <si>
    <t>債権取引コード</t>
    <rPh sb="0" eb="2">
      <t>サイケン</t>
    </rPh>
    <phoneticPr fontId="4"/>
  </si>
  <si>
    <t>AR3010202</t>
  </si>
  <si>
    <t>桁数は、設定（メインメニュー右上にある[設定]アイコンから[運用設定]メニューの[債権管理]ページ）によって異なります。</t>
    <rPh sb="41" eb="43">
      <t>サイケン</t>
    </rPh>
    <phoneticPr fontId="15"/>
  </si>
  <si>
    <t>AR3010203</t>
  </si>
  <si>
    <t>AR3010204</t>
  </si>
  <si>
    <t>【債権情報】</t>
    <phoneticPr fontId="4"/>
  </si>
  <si>
    <t>　「明細種別」が「6：付箋」以外の場合に受け入れできます。</t>
    <phoneticPr fontId="4"/>
  </si>
  <si>
    <t>AR3010301</t>
  </si>
  <si>
    <t>債権セグメント１コード</t>
    <phoneticPr fontId="4"/>
  </si>
  <si>
    <t>AR3010325</t>
    <phoneticPr fontId="4"/>
  </si>
  <si>
    <t>債権セグメント１コード</t>
    <phoneticPr fontId="4"/>
  </si>
  <si>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空白データを受け入れた場合は、売上セグメント１が設定されます。</t>
    <rPh sb="71" eb="73">
      <t>バアイ</t>
    </rPh>
    <rPh sb="208" eb="210">
      <t>ウリアゲ</t>
    </rPh>
    <phoneticPr fontId="4"/>
  </si>
  <si>
    <t>債権セグメント２コード</t>
    <phoneticPr fontId="4"/>
  </si>
  <si>
    <t>AR3010326</t>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</si>
  <si>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空白データを受け入れた場合は、売上セグメント２が設定されます。</t>
    <rPh sb="71" eb="73">
      <t>バアイ</t>
    </rPh>
    <phoneticPr fontId="4"/>
  </si>
  <si>
    <t>債権プロジェクトコード</t>
  </si>
  <si>
    <t>AR3010302</t>
  </si>
  <si>
    <t>AR3010303</t>
  </si>
  <si>
    <t>債権科目コード</t>
  </si>
  <si>
    <t>AR3010304</t>
  </si>
  <si>
    <t>債権補助科目コード</t>
  </si>
  <si>
    <t>AR3010305</t>
  </si>
  <si>
    <t>債権額</t>
    <rPh sb="0" eb="2">
      <t>サイケン</t>
    </rPh>
    <phoneticPr fontId="15"/>
  </si>
  <si>
    <t>AR3010306</t>
  </si>
  <si>
    <t>整数13桁　小数２桁　マイナスも可
形式は、表紙の「金額・数量の形式」参照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空白データを受け入れた場合は、「売上額」、「売上消費税」をもとに設定されます。</t>
    <phoneticPr fontId="4"/>
  </si>
  <si>
    <t>債権額（国内）</t>
    <rPh sb="0" eb="2">
      <t>サイケン</t>
    </rPh>
    <rPh sb="4" eb="6">
      <t>コクナイ</t>
    </rPh>
    <phoneticPr fontId="1"/>
  </si>
  <si>
    <t>AR3010307</t>
  </si>
  <si>
    <t>マイナスも可
形式は、表紙の「金額・数量の形式」参照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空白データを受け入れた場合は、「債権額」、「為替レート」をもとに設定されます。</t>
  </si>
  <si>
    <t>消込済額（国内）</t>
    <rPh sb="0" eb="2">
      <t>ケシコミ</t>
    </rPh>
    <rPh sb="2" eb="3">
      <t>ズ</t>
    </rPh>
    <rPh sb="3" eb="4">
      <t>ガク</t>
    </rPh>
    <rPh sb="5" eb="7">
      <t>コクナイ</t>
    </rPh>
    <phoneticPr fontId="1"/>
  </si>
  <si>
    <t>AR3010311</t>
  </si>
  <si>
    <t>未消込額（国内）</t>
    <rPh sb="0" eb="1">
      <t>ミ</t>
    </rPh>
    <rPh sb="1" eb="3">
      <t>ケシコミ</t>
    </rPh>
    <rPh sb="3" eb="4">
      <t>ガク</t>
    </rPh>
    <rPh sb="5" eb="7">
      <t>コクナイ</t>
    </rPh>
    <phoneticPr fontId="1"/>
  </si>
  <si>
    <t>AR3010312</t>
  </si>
  <si>
    <t>対象外債権額（国内）</t>
    <rPh sb="0" eb="3">
      <t>タイショウガイ</t>
    </rPh>
    <rPh sb="3" eb="5">
      <t>サイケン</t>
    </rPh>
    <rPh sb="5" eb="6">
      <t>ガク</t>
    </rPh>
    <rPh sb="7" eb="9">
      <t>コクナイ</t>
    </rPh>
    <phoneticPr fontId="1"/>
  </si>
  <si>
    <t>AR3010324</t>
  </si>
  <si>
    <t>AR3010308</t>
  </si>
  <si>
    <t>【売上情報】</t>
    <rPh sb="1" eb="3">
      <t>ウリアゲ</t>
    </rPh>
    <phoneticPr fontId="15"/>
  </si>
  <si>
    <t>　「明細種別」が「6：付箋」以外の場合に受け入れできます。</t>
    <phoneticPr fontId="15"/>
  </si>
  <si>
    <t>売上部門コード</t>
    <rPh sb="0" eb="2">
      <t>ウリアゲ</t>
    </rPh>
    <phoneticPr fontId="15"/>
  </si>
  <si>
    <t>AR3010401</t>
  </si>
  <si>
    <t>売上セグメント１コード</t>
    <rPh sb="0" eb="2">
      <t>ウリアゲ</t>
    </rPh>
    <phoneticPr fontId="15"/>
  </si>
  <si>
    <t>AR3010440</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</si>
  <si>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空白データを受け入れた場合は、債権セグメント１が設定されます。</t>
    <rPh sb="193" eb="195">
      <t>サイケン</t>
    </rPh>
    <phoneticPr fontId="4"/>
  </si>
  <si>
    <t>売上セグメント２コード</t>
    <rPh sb="0" eb="2">
      <t>ウリアゲ</t>
    </rPh>
    <phoneticPr fontId="15"/>
  </si>
  <si>
    <t>AR3010441</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</si>
  <si>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空白データを受け入れた場合は、債権セグメント２が設定されます。</t>
    <rPh sb="193" eb="195">
      <t>サイケン</t>
    </rPh>
    <phoneticPr fontId="4"/>
  </si>
  <si>
    <t>売上プロジェクトコード</t>
    <rPh sb="0" eb="2">
      <t>ウリアゲ</t>
    </rPh>
    <phoneticPr fontId="15"/>
  </si>
  <si>
    <t>AR3010402</t>
  </si>
  <si>
    <t>売上工程／工種コード</t>
    <rPh sb="0" eb="2">
      <t>ウリアゲ</t>
    </rPh>
    <phoneticPr fontId="15"/>
  </si>
  <si>
    <t>AR3010403</t>
  </si>
  <si>
    <t>AR3010404</t>
  </si>
  <si>
    <t>売上補助科目コード</t>
    <rPh sb="0" eb="2">
      <t>ウリアゲ</t>
    </rPh>
    <phoneticPr fontId="15"/>
  </si>
  <si>
    <t>AR3010405</t>
  </si>
  <si>
    <t>売上消費税率種別</t>
    <rPh sb="0" eb="2">
      <t>ウリアゲ</t>
    </rPh>
    <rPh sb="6" eb="8">
      <t>シュベツ</t>
    </rPh>
    <phoneticPr fontId="15"/>
  </si>
  <si>
    <t>AR3010406</t>
  </si>
  <si>
    <t>売上消費税率</t>
    <rPh sb="0" eb="2">
      <t>ウリアゲ</t>
    </rPh>
    <phoneticPr fontId="15"/>
  </si>
  <si>
    <t>AR3010407</t>
  </si>
  <si>
    <t>課税の対象外の場合は受け入れできません。
空白データを受け入れた場合は、「債権日付」と「売上消費税率種別」によって設定されます。</t>
    <rPh sb="37" eb="39">
      <t>サイケン</t>
    </rPh>
    <rPh sb="44" eb="46">
      <t>ウリアゲ</t>
    </rPh>
    <phoneticPr fontId="15"/>
  </si>
  <si>
    <t>売上申告書計算区分コード</t>
    <rPh sb="0" eb="2">
      <t>ウリアゲ</t>
    </rPh>
    <rPh sb="2" eb="4">
      <t>シンコク</t>
    </rPh>
    <rPh sb="4" eb="5">
      <t>ショ</t>
    </rPh>
    <rPh sb="5" eb="9">
      <t>ケイサンクブン</t>
    </rPh>
    <phoneticPr fontId="15"/>
  </si>
  <si>
    <t>AR3010408</t>
  </si>
  <si>
    <t>売上消費税自動計算</t>
    <rPh sb="0" eb="2">
      <t>ウリアゲ</t>
    </rPh>
    <rPh sb="2" eb="5">
      <t>ショウヒゼイ</t>
    </rPh>
    <rPh sb="5" eb="7">
      <t>ジドウ</t>
    </rPh>
    <rPh sb="7" eb="9">
      <t>ケイサン</t>
    </rPh>
    <phoneticPr fontId="15"/>
  </si>
  <si>
    <t>AR3010409</t>
  </si>
  <si>
    <t>売上消費税端数処理</t>
    <rPh sb="0" eb="2">
      <t>ウリアゲ</t>
    </rPh>
    <rPh sb="2" eb="5">
      <t>ショウヒゼイ</t>
    </rPh>
    <rPh sb="5" eb="7">
      <t>ハスウ</t>
    </rPh>
    <rPh sb="7" eb="9">
      <t>ショリ</t>
    </rPh>
    <phoneticPr fontId="15"/>
  </si>
  <si>
    <t>AR3010410</t>
  </si>
  <si>
    <t>売上事業区分コード</t>
    <rPh sb="0" eb="2">
      <t>ウリアゲ</t>
    </rPh>
    <rPh sb="2" eb="4">
      <t>ジギョウ</t>
    </rPh>
    <rPh sb="4" eb="6">
      <t>クブン</t>
    </rPh>
    <phoneticPr fontId="15"/>
  </si>
  <si>
    <t>AR3010416</t>
  </si>
  <si>
    <t>売上額</t>
    <rPh sb="0" eb="2">
      <t>ウリアゲ</t>
    </rPh>
    <rPh sb="2" eb="3">
      <t>ガク</t>
    </rPh>
    <phoneticPr fontId="15"/>
  </si>
  <si>
    <t>AR3010411</t>
  </si>
  <si>
    <t>整数13桁　小数２桁  マイナスも可
形式は、表紙の「数量・金額の形式」参照
この項目は、明細種別が「3：消費税」「4：外税調整 」「5：内税調整」以外の場合に受け入れできます。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</si>
  <si>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売上消費税</t>
    <rPh sb="0" eb="2">
      <t>ウリアゲ</t>
    </rPh>
    <phoneticPr fontId="15"/>
  </si>
  <si>
    <t>AR3010412</t>
  </si>
  <si>
    <t>整数13桁　小数２桁  マイナスも可
形式は、表紙の「数量・金額の形式」参照
課税の対象外または、「売上消費税自動計算」が「0：計算しない」の場合は受け入れできません。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空白データを受け入れた場合は、「売上額」、「売上消費税率」をもとに設定されます。</t>
    <phoneticPr fontId="4"/>
  </si>
  <si>
    <t>売上額（国内）</t>
    <rPh sb="0" eb="2">
      <t>ウリアゲ</t>
    </rPh>
    <rPh sb="2" eb="3">
      <t>ガク</t>
    </rPh>
    <rPh sb="4" eb="6">
      <t>コクナイ</t>
    </rPh>
    <phoneticPr fontId="1"/>
  </si>
  <si>
    <t>AR3010413</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</si>
  <si>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・「明細種別」が「3：消費税」「4：外税調整 」「5：内税調整」以外
空白データを受け入れた場合は、「売上額」、「為替レート」をもとに設定されます。</t>
    <phoneticPr fontId="4"/>
  </si>
  <si>
    <t>売上消費税（国内）</t>
    <rPh sb="0" eb="2">
      <t>ウリアゲ</t>
    </rPh>
    <rPh sb="2" eb="5">
      <t>ショウヒゼイ</t>
    </rPh>
    <rPh sb="6" eb="8">
      <t>コクナイ</t>
    </rPh>
    <phoneticPr fontId="1"/>
  </si>
  <si>
    <t>AR3010414</t>
  </si>
  <si>
    <t>マイナスも可
形式は、表紙の「数量・金額の形式」参照
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課税の対象外または、「売上消費税自動計算」が「0：計算しない」の場合は受け入れできません。
空白データを受け入れた場合は、「売上額（国内）」、「売上消費税率」をもとに設定されます。</t>
    <phoneticPr fontId="4"/>
  </si>
  <si>
    <t>売上摘要</t>
    <rPh sb="0" eb="2">
      <t>ウリアゲ</t>
    </rPh>
    <rPh sb="2" eb="4">
      <t>テキヨウ</t>
    </rPh>
    <phoneticPr fontId="15"/>
  </si>
  <si>
    <t>AR3010415</t>
  </si>
  <si>
    <t>【控除情報】</t>
    <rPh sb="1" eb="3">
      <t>コウジョ</t>
    </rPh>
    <rPh sb="3" eb="5">
      <t>ジョウホウ</t>
    </rPh>
    <phoneticPr fontId="15"/>
  </si>
  <si>
    <t>　「控除種別」が「11：付箋」の場合は受け入れできません。</t>
    <phoneticPr fontId="4"/>
  </si>
  <si>
    <t>AR3010501</t>
  </si>
  <si>
    <t>0：前受金　1：債権調整　11：付箋
控除明細だけの伝票は受け入れできません。
【必須になる条件】
この項目は、控除明細の場合は、必須です。
「0：前受金」の場合、詳細は、欄外の【前受金を充当する場合】参照</t>
  </si>
  <si>
    <t>控除種別（補助）</t>
    <rPh sb="5" eb="7">
      <t>ホジョ</t>
    </rPh>
    <phoneticPr fontId="15"/>
  </si>
  <si>
    <t>AR3010502</t>
  </si>
  <si>
    <t>「控除種別」が「0：前受金」の場合
0：充当
「控除種別」が「1：債権調整」の場合
0：債権調整１　1：債権調整２　2：債権調整３　3：債権調整４　4：債権調整５　5：債権調整６
【必須になる条件】
控除種別が「0：前受金」「1：債権調整」の場合</t>
    <rPh sb="44" eb="46">
      <t>サイケン</t>
    </rPh>
    <rPh sb="46" eb="48">
      <t>チョウセイ</t>
    </rPh>
    <rPh sb="78" eb="80">
      <t>チョウセイ</t>
    </rPh>
    <rPh sb="91" eb="93">
      <t>ヒッス</t>
    </rPh>
    <rPh sb="96" eb="98">
      <t>ジョウケン</t>
    </rPh>
    <rPh sb="100" eb="102">
      <t>コウジョ</t>
    </rPh>
    <rPh sb="102" eb="104">
      <t>シュベツ</t>
    </rPh>
    <rPh sb="121" eb="123">
      <t>バアイ</t>
    </rPh>
    <phoneticPr fontId="1"/>
  </si>
  <si>
    <t>振替元No.</t>
    <rPh sb="0" eb="2">
      <t>フリカエ</t>
    </rPh>
    <rPh sb="2" eb="3">
      <t>モト</t>
    </rPh>
    <phoneticPr fontId="15"/>
  </si>
  <si>
    <t>AR3010520</t>
  </si>
  <si>
    <t>この項目は、「控除種別」が「0：前受金」の場合に受け入れできます。
この項目を指定して振替元の入金伝票を特定できます。
【必須になる条件】
この項目は、前受金残高以外を充当する場合は、必須です。
詳細は、欄外の【前受金を充当する場合】参照</t>
    <rPh sb="72" eb="74">
      <t>コウモク</t>
    </rPh>
    <phoneticPr fontId="1"/>
  </si>
  <si>
    <t>振替元入金日付</t>
    <rPh sb="0" eb="2">
      <t>フリカエ</t>
    </rPh>
    <rPh sb="2" eb="3">
      <t>モト</t>
    </rPh>
    <rPh sb="3" eb="5">
      <t>ニュウキン</t>
    </rPh>
    <rPh sb="5" eb="7">
      <t>ヒヅケ</t>
    </rPh>
    <phoneticPr fontId="15"/>
  </si>
  <si>
    <t>AR3010521</t>
  </si>
  <si>
    <t>この項目は、「控除種別」が「0：前受金」の場合に受け入れできます。
この項目を指定して振替元の入金伝票を特定できます。
※振替元の入金伝票の検索条件に含めない場合は、必要ありません。
※前受金残高の充当の場合は指定不要です。
詳細は、欄外の【前受金を充当する場合】参照</t>
    <phoneticPr fontId="4"/>
  </si>
  <si>
    <t>振替元入金先コード</t>
    <rPh sb="3" eb="5">
      <t>ニュウキン</t>
    </rPh>
    <rPh sb="5" eb="6">
      <t>サキ</t>
    </rPh>
    <phoneticPr fontId="15"/>
  </si>
  <si>
    <t>AR3010522</t>
  </si>
  <si>
    <t>この項目を指定して振替元の入金伝票を特定できます。
※振替元の入金伝票の検索条件に含めない場合は、必要ありません。
詳細は、欄外の【前受金を充当する場合】参照
この項目は、「控除種別」が「0：前受金」の場合に受け入れできます。</t>
    <phoneticPr fontId="4"/>
  </si>
  <si>
    <t>振替元入金部門コード</t>
    <rPh sb="3" eb="5">
      <t>ニュウキン</t>
    </rPh>
    <rPh sb="5" eb="7">
      <t>ブモン</t>
    </rPh>
    <phoneticPr fontId="15"/>
  </si>
  <si>
    <t>AR3010523</t>
  </si>
  <si>
    <t>AR3010524</t>
  </si>
  <si>
    <t>振替元明細行番号</t>
    <rPh sb="3" eb="5">
      <t>メイサイ</t>
    </rPh>
    <rPh sb="5" eb="8">
      <t>ギョウバンゴウ</t>
    </rPh>
    <phoneticPr fontId="15"/>
  </si>
  <si>
    <t>AR3010525</t>
  </si>
  <si>
    <t>AR3010503</t>
  </si>
  <si>
    <t>AR3010564</t>
    <phoneticPr fontId="4"/>
  </si>
  <si>
    <t>AR3010565</t>
    <phoneticPr fontId="4"/>
  </si>
  <si>
    <t>AR3010504</t>
  </si>
  <si>
    <t>AR3010505</t>
  </si>
  <si>
    <t>AR3010506</t>
  </si>
  <si>
    <t>控除補助科目コード</t>
    <phoneticPr fontId="4"/>
  </si>
  <si>
    <t>AR3010507</t>
  </si>
  <si>
    <t>控除消費税率種別</t>
  </si>
  <si>
    <t>AR3010508</t>
  </si>
  <si>
    <t>控除消費税率</t>
    <rPh sb="0" eb="2">
      <t>コウジョ</t>
    </rPh>
    <phoneticPr fontId="15"/>
  </si>
  <si>
    <t>AR3010509</t>
  </si>
  <si>
    <t>課税の対象外の場合は受け入れできません。
空白データを受け入れた場合は、「債権日付」と「控除消費税率種別」によって設定されます。</t>
    <rPh sb="37" eb="39">
      <t>サイケン</t>
    </rPh>
    <rPh sb="44" eb="46">
      <t>コウジョ</t>
    </rPh>
    <phoneticPr fontId="15"/>
  </si>
  <si>
    <t>控除申告書計算区分コード</t>
  </si>
  <si>
    <t>AR3010510</t>
  </si>
  <si>
    <t>控除消費税自動計算</t>
    <rPh sb="0" eb="2">
      <t>コウジョ</t>
    </rPh>
    <phoneticPr fontId="15"/>
  </si>
  <si>
    <t>AR3010511</t>
  </si>
  <si>
    <t>控除消費税端数処理</t>
  </si>
  <si>
    <t>AR3010512</t>
  </si>
  <si>
    <t>控除事業区分コード</t>
    <rPh sb="0" eb="2">
      <t>コウジョ</t>
    </rPh>
    <rPh sb="2" eb="4">
      <t>ジギョウ</t>
    </rPh>
    <rPh sb="4" eb="6">
      <t>クブン</t>
    </rPh>
    <phoneticPr fontId="15"/>
  </si>
  <si>
    <t>AR3010518</t>
  </si>
  <si>
    <t>AR3010513</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</si>
  <si>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</si>
  <si>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控除消費税</t>
  </si>
  <si>
    <t>AR3010514</t>
  </si>
  <si>
    <t>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</si>
  <si>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AR3010515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</si>
  <si>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</si>
  <si>
    <t>AR3010516</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</si>
  <si>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</si>
  <si>
    <t>AR3010517</t>
  </si>
  <si>
    <t>【付箋情報】</t>
    <rPh sb="1" eb="3">
      <t>フセン</t>
    </rPh>
    <rPh sb="3" eb="5">
      <t>ジョウホウ</t>
    </rPh>
    <phoneticPr fontId="15"/>
  </si>
  <si>
    <t>AR3010101</t>
  </si>
  <si>
    <t>0：赤　1：青　2：黄　3：橙　4：緑　5：紫
「付箋メモ」を設定し、空白データを受け入れた場合は、「0:赤」が設定されます。</t>
  </si>
  <si>
    <t>AR3010102</t>
  </si>
  <si>
    <t>【前受金を充当する場合】</t>
    <rPh sb="2" eb="3">
      <t>ウ</t>
    </rPh>
    <phoneticPr fontId="1"/>
  </si>
  <si>
    <t>　　　以下の項目を設定して充当対象を指定します。</t>
    <rPh sb="3" eb="5">
      <t>イカ</t>
    </rPh>
    <phoneticPr fontId="1"/>
  </si>
  <si>
    <t>準必須　　前受金の入金伝票No.を指定します。前受金残高以外の伝票を充当する場合は必須です。</t>
    <rPh sb="0" eb="1">
      <t>ジュン</t>
    </rPh>
    <rPh sb="1" eb="3">
      <t>ヒッス</t>
    </rPh>
    <phoneticPr fontId="15"/>
  </si>
  <si>
    <t>　　　「振替元入金先コード」</t>
  </si>
  <si>
    <t>　　　「振替元入金部門コード」</t>
  </si>
  <si>
    <t>　　　「振替元ＯＢＣｉＤ」</t>
  </si>
  <si>
    <t>　　　「振替元明細行番号」</t>
  </si>
  <si>
    <t>　　・該当する入金伝票が複数あり、充当対象を特定できない場合は未受入になります。</t>
    <rPh sb="9" eb="11">
      <t>デンピョウ</t>
    </rPh>
    <rPh sb="17" eb="19">
      <t>ジュウトウ</t>
    </rPh>
    <phoneticPr fontId="15"/>
  </si>
  <si>
    <t>　　　「振替元No.」だけでは重複する可能性がある場合は、「振替元入金日付」「振替元入金先コード」「振替元入金部門コード」「振替元ＯＢＣｉＤ」を設定してください。</t>
    <rPh sb="4" eb="6">
      <t>フリカエ</t>
    </rPh>
    <rPh sb="6" eb="7">
      <t>モト</t>
    </rPh>
    <rPh sb="44" eb="45">
      <t>サキ</t>
    </rPh>
    <phoneticPr fontId="15"/>
  </si>
  <si>
    <t>　　・「振替元明細行番号」が空白の場合は、該当の入金伝票の中で上から順に消込可能な明細が自動的に特定されます。</t>
  </si>
  <si>
    <t>　　・「控除額」を指定することで、入金額の一部を充当できます。</t>
  </si>
  <si>
    <t>　　・控除情報は複数行を受け入れできます。これにより、複数の前受金を一つの債権伝票に充当できます。</t>
  </si>
  <si>
    <t>0：しない　1：する
空白データを受け入れた場合は、「仕訳作成時の証憑連携」の債権伝票（[販売管理規程]メニューの[債権管理]ページで設定）が設定されます。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</si>
  <si>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空白データを受け入れた場合は、販売取引の債権科目が設定されます。
【必須になる条件】
この項目は、明細種別が「4：外税調整」「5：内税調整」の場合は、必須です。</t>
  </si>
  <si>
    <t>桁数は、設定（メインメニュー右上にある[設定]アイコンから[運用設定]メニューの[基本]ページ）によって異なります。
空白データを受け入れた場合は、販売取引の売上科目が設定されます。
【必須になる条件】
この項目は、明細種別が「4：外税調整」「5：内税調整」の場合は、必須です。</t>
  </si>
  <si>
    <t>0：標準　1：軽減
課税の対象外の場合は受け入れできません。
空白データを受け入れた場合は、以下の優先順位で設定されます。
①販売取引の消費税率種別
②補助科目の消費税率種別（[販売管理補助科目]メニューの[消費税]ページで設定）
③科目の消費税率種別（[販売管理科目]メニューの[消費税]ページで設定）</t>
    <rPh sb="2" eb="4">
      <t>ヒョウジュン</t>
    </rPh>
    <rPh sb="7" eb="9">
      <t>ケイゲン</t>
    </rPh>
    <phoneticPr fontId="15"/>
  </si>
  <si>
    <t>この項目は、事業区分（[販売管理規程]メニューの[消費税]ページで設定）が「使用する」の場合に受け入れできます。
課税の対象外の場合は受け入れできません。
空白データを受け入れた場合は、販売取引の事業区分が設定されます。</t>
  </si>
  <si>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空白データを受け入れた場合は、債権調整の部門（[販売管理規程]メニューの[債権管理]ページで設定）が設定されます。</t>
  </si>
  <si>
    <t>この項目は、以下のすべての条件に該当する場合に受け入れできます。
・『奉行Ｖ ERPクラウド』をご利用の場合
・『債権奉行クラウド』をご利用の場合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空白データを受け入れた場合は、債権調整のセグメント１（[販売管理規程]メニューの[債権管理]ページで設定）が設定されます。</t>
    <rPh sb="71" eb="73">
      <t>バアイ</t>
    </rPh>
    <phoneticPr fontId="4"/>
  </si>
  <si>
    <t>この項目は、以下のすべての条件に該当する場合に受け入れできます。
・『奉行Ｖ ERPクラウド』をご利用の場合
・『債権奉行クラウド』をご利用の場合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空白データを受け入れた場合は、債権調整のセグメント２（[販売管理規程]メニューの[債権管理]ページで設定）が設定されます。</t>
    <rPh sb="71" eb="73">
      <t>バアイ</t>
    </rPh>
    <phoneticPr fontId="4"/>
  </si>
  <si>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</si>
  <si>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この項目は、以下のすべての条件に該当する場合に受け入れできます。
・『債権奉行クラウド』をご利用の場合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空白データを受け入れた場合は、債権調整のプロジェクト（[販売管理規程]メニューの[債権管理]ページで設定）が設定されます。</t>
  </si>
  <si>
    <t>桁数は、設定（メインメニュー右上にある[設定]アイコンから[運用設定]メニューの[基本]ページ）によって異なります。
空白データを受け入れた場合は、債権調整の科目（[販売管理規程]メニューの[債権管理]ページで設定）が設定されます。</t>
    <rPh sb="79" eb="81">
      <t>カモク</t>
    </rPh>
    <phoneticPr fontId="1"/>
  </si>
  <si>
    <t>桁数は、設定（メインメニュー右上にある[設定]アイコンから[運用設定]メニューの[基本]ページ）によって異なります。
空白データを受け入れた場合は、債権調整の補助科目（[販売管理規程]メニューの[債権管理]ページで設定）が設定されます。</t>
    <rPh sb="79" eb="81">
      <t>ホジョ</t>
    </rPh>
    <phoneticPr fontId="1"/>
  </si>
  <si>
    <t>0：標準　1：軽減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</si>
  <si>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rPh sb="39" eb="42">
      <t>シンコクショ</t>
    </rPh>
    <rPh sb="42" eb="44">
      <t>ケイサン</t>
    </rPh>
    <rPh sb="44" eb="46">
      <t>クブン</t>
    </rPh>
    <rPh sb="81" eb="84">
      <t>シンコクショ</t>
    </rPh>
    <rPh sb="84" eb="86">
      <t>ケイサン</t>
    </rPh>
    <rPh sb="86" eb="88">
      <t>クブン</t>
    </rPh>
    <phoneticPr fontId="1"/>
  </si>
  <si>
    <t>0：計算しない　1：税抜金額から計算する　2：税込金額から計算する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rPh sb="94" eb="96">
      <t>ショウヒ</t>
    </rPh>
    <rPh sb="96" eb="97">
      <t>ゼイ</t>
    </rPh>
    <rPh sb="97" eb="99">
      <t>ジドウ</t>
    </rPh>
    <rPh sb="99" eb="101">
      <t>ケイサン</t>
    </rPh>
    <rPh sb="136" eb="139">
      <t>ショウヒゼイ</t>
    </rPh>
    <rPh sb="139" eb="141">
      <t>ジドウ</t>
    </rPh>
    <rPh sb="141" eb="143">
      <t>ケイサン</t>
    </rPh>
    <phoneticPr fontId="15"/>
  </si>
  <si>
    <t>0：切り上げ　1：四捨五入　2：切り捨て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rPh sb="2" eb="3">
      <t>キ</t>
    </rPh>
    <rPh sb="4" eb="5">
      <t>ア</t>
    </rPh>
    <rPh sb="9" eb="13">
      <t>シシャゴニュウ</t>
    </rPh>
    <rPh sb="16" eb="17">
      <t>キ</t>
    </rPh>
    <rPh sb="18" eb="19">
      <t>ス</t>
    </rPh>
    <rPh sb="104" eb="106">
      <t>ハンバイ</t>
    </rPh>
    <rPh sb="143" eb="145">
      <t>ハンバイ</t>
    </rPh>
    <phoneticPr fontId="15"/>
  </si>
  <si>
    <t>この項目は、事業区分（[販売管理規程]メニューの[消費税]ページで設定）が「使用する」の場合に受け入れできます。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rPh sb="44" eb="46">
      <t>バアイ</t>
    </rPh>
    <rPh sb="47" eb="48">
      <t>ウ</t>
    </rPh>
    <rPh sb="49" eb="50">
      <t>イ</t>
    </rPh>
    <rPh sb="117" eb="119">
      <t>ジギョウ</t>
    </rPh>
    <rPh sb="119" eb="121">
      <t>クブン</t>
    </rPh>
    <rPh sb="156" eb="158">
      <t>ジギョウ</t>
    </rPh>
    <rPh sb="158" eb="160">
      <t>クブン</t>
    </rPh>
    <phoneticPr fontId="1"/>
  </si>
  <si>
    <t>この項目は、請求先のスポット区分が「スポット得意先」の場合に受け入れできます。
空白データを受け入れた場合は、得意先の得意先名（[得意先]メニューで設定）が設定されます。</t>
    <rPh sb="6" eb="8">
      <t>セイキュウ</t>
    </rPh>
    <rPh sb="8" eb="9">
      <t>サキ</t>
    </rPh>
    <rPh sb="14" eb="16">
      <t>クブン</t>
    </rPh>
    <rPh sb="59" eb="61">
      <t>トクイ</t>
    </rPh>
    <rPh sb="61" eb="62">
      <t>サキ</t>
    </rPh>
    <phoneticPr fontId="1"/>
  </si>
  <si>
    <t>この項目は、請求先のスポット区分が「スポット得意先」の場合に受け入れできます。
空白データを受け入れた場合は、得意先の事業所名（[得意先]メニューで設定）が設定されます。</t>
    <rPh sb="59" eb="62">
      <t>ジギョウショ</t>
    </rPh>
    <phoneticPr fontId="1"/>
  </si>
  <si>
    <t>0：明細単位　1：伝票単位　2：請求書単位
空白データを受け入れた場合は、得意先の消費税計算（[得意先]メニューの[消費税]ページで設定）が設定されます。</t>
    <rPh sb="2" eb="4">
      <t>メイサイ</t>
    </rPh>
    <rPh sb="4" eb="6">
      <t>タンイ</t>
    </rPh>
    <rPh sb="9" eb="11">
      <t>デンピョウ</t>
    </rPh>
    <rPh sb="11" eb="13">
      <t>タンイ</t>
    </rPh>
    <rPh sb="16" eb="19">
      <t>セイキュウショ</t>
    </rPh>
    <rPh sb="19" eb="21">
      <t>タンイ</t>
    </rPh>
    <phoneticPr fontId="15"/>
  </si>
  <si>
    <t>0：非営業債権　1：営業債権
この項目は、『債権奉行クラウド』をご利用の場合に受け入れできます。
空白データを受け入れた場合は、得意先の伝票債権区分（[得意先]メニューの[販売]ページで設定）が設定されます。</t>
  </si>
  <si>
    <t>0：債権伝票　1：請求締め
空白データを受け入れた場合は、得意先の請求単位（[得意先]メニューの[請求]ページで設定）が設定されます。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</si>
  <si>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0：債権伝票　1：請求締め
空白データを受け入れた場合は、得意先の回収予定確定単位（[得意先]メニューの[請求]ページで設定）が設定されます。</t>
    <rPh sb="2" eb="6">
      <t>サイケンデンピョウ</t>
    </rPh>
    <rPh sb="9" eb="11">
      <t>セイキュウ</t>
    </rPh>
    <rPh sb="11" eb="12">
      <t>ジ</t>
    </rPh>
    <rPh sb="33" eb="35">
      <t>カイシュウ</t>
    </rPh>
    <rPh sb="35" eb="37">
      <t>ヨテイ</t>
    </rPh>
    <rPh sb="37" eb="39">
      <t>カクテイ</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</si>
  <si>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</si>
  <si>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</si>
  <si>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・『債権奉行クラウド』をご利用ではない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</si>
  <si>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</si>
  <si>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　空白データを受け入れた場合は、「請求日付」、「債権額」、請求先の回収条件（[得意先]メニューの[請求]ページで設定）をもとに設定されます。</t>
    <rPh sb="24" eb="26">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</si>
  <si>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phoneticPr fontId="4"/>
  </si>
  <si>
    <t>この項目は、『債権奉行クラウド』をご利用の場合に受け入れできます。
桁数は、設定（メインメニュー右上にある[設定]アイコンから[運用設定]メニューの[基本]ページ）によって異なります。
空白データを受け入れた場合は、得意先の債権主部門（[得意先]メニューの[販売]ページで設定）が設定されます。</t>
  </si>
  <si>
    <t>この項目は、以下のすべての条件に該当する場合に受け入れできます。
・『債権奉行クラウド』をご利用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空白データを受け入れた場合は、得意先の債権主プロジェクト（[得意先]メニューの[販売]ページで設定）が設定されます。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</si>
  <si>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空白データを受け入れた場合は、得意先の債権主工程／工種（[得意先]メニューの[販売]ページで設定）が設定されます。</t>
  </si>
  <si>
    <t>桁数は、設定（メインメニュー右上にある[設定]アイコンから[運用設定]メニューの[基本]ページ）によって異なります。
空白データを受け入れた場合は、請求先の補助科目優先コード（[得意先]メニューの[販売]ページで設定）が設定されます。
補助科目優先コードが未設定の場合は、販売取引の債権補助科目が設定されます。</t>
    <rPh sb="78" eb="80">
      <t>ホジョ</t>
    </rPh>
    <rPh sb="80" eb="82">
      <t>カモク</t>
    </rPh>
    <rPh sb="82" eb="84">
      <t>ユウセン</t>
    </rPh>
    <rPh sb="118" eb="120">
      <t>ホジョ</t>
    </rPh>
    <rPh sb="120" eb="122">
      <t>カモク</t>
    </rPh>
    <rPh sb="122" eb="124">
      <t>ユウセン</t>
    </rPh>
    <rPh sb="128" eb="131">
      <t>ミセッテイ</t>
    </rPh>
    <rPh sb="132" eb="134">
      <t>バアイ</t>
    </rPh>
    <rPh sb="143" eb="145">
      <t>ホジョ</t>
    </rPh>
    <phoneticPr fontId="15"/>
  </si>
  <si>
    <t>この項目は、明細種別が「3：消費税」「4：外税調整 」「5：内税調整」以外の場合に受け入れできます。
桁数は、設定（メインメニュー右上にある[設定]アイコンから[運用設定]メニューの[基本]ページ）によって異なります。
空白データを受け入れた場合は、得意先の補助科目優先コード（[得意先]メニューの[販売]ページで設定）が設定されます。
補助科目優先コードが未設定の場合は、販売取引の売上補助科目が設定されます。</t>
    <rPh sb="169" eb="171">
      <t>ホジョ</t>
    </rPh>
    <rPh sb="171" eb="173">
      <t>カモク</t>
    </rPh>
    <rPh sb="173" eb="175">
      <t>ユウセン</t>
    </rPh>
    <rPh sb="179" eb="182">
      <t>ミセッテイ</t>
    </rPh>
    <rPh sb="183" eb="185">
      <t>バアイ</t>
    </rPh>
    <rPh sb="192" eb="194">
      <t>ウリアゲ</t>
    </rPh>
    <phoneticPr fontId="1"/>
  </si>
  <si>
    <t>空白データを受け入れた場合は、以下の優先順位で設定されます。
①請求先の取引発生区分（[得意先]メニューの[消費税]ぺージで設定）を加味
②販売取引の申告書計算区分</t>
  </si>
  <si>
    <t>0：計算しない　1：税抜金額から計算する　2：税込金額から計算する
課税の対象外の場合は受け入れできません。
空白データを受け入れた場合は、以下の優先順位で設定されます。
①請求先の消費税自動計算（[得意先]メニューの[消費税]ぺージで設定）
②販売取引の消費税自動計算</t>
  </si>
  <si>
    <t>0：切り上げ　1：四捨五入　2：切り捨て
この項目は、「明細種別」が「3：消費税」「4：外税調整 」「5：内税調整」以外の場合に受け入れできます。
課税の対象外または、「売上消費税自動計算」が「0：計算しない」の場合は受け入れできません。
空白データを受け入れた場合は、以下の優先順位で設定されます。
①請求先の端数処理（[得意先]メニューの[消費税]ぺージで設定）
②販売取引の端数処理</t>
  </si>
  <si>
    <t>入金情報データ</t>
    <phoneticPr fontId="4"/>
  </si>
  <si>
    <t>入金日付</t>
    <rPh sb="0" eb="2">
      <t>ニュウキン</t>
    </rPh>
    <rPh sb="2" eb="4">
      <t>ヒヅケ</t>
    </rPh>
    <phoneticPr fontId="15"/>
  </si>
  <si>
    <t>AR3080001</t>
  </si>
  <si>
    <t>入金先コード</t>
  </si>
  <si>
    <t>AR3080002</t>
  </si>
  <si>
    <t>入金先名</t>
    <rPh sb="3" eb="4">
      <t>メイ</t>
    </rPh>
    <phoneticPr fontId="15"/>
  </si>
  <si>
    <t>AR3080003</t>
  </si>
  <si>
    <t>入金先事業所名</t>
    <rPh sb="3" eb="6">
      <t>ジギョウショ</t>
    </rPh>
    <rPh sb="6" eb="7">
      <t>メイ</t>
    </rPh>
    <phoneticPr fontId="15"/>
  </si>
  <si>
    <t>AR3080004</t>
  </si>
  <si>
    <t>入金先略称</t>
    <rPh sb="0" eb="2">
      <t>ニュウキン</t>
    </rPh>
    <rPh sb="2" eb="3">
      <t>サキ</t>
    </rPh>
    <rPh sb="3" eb="5">
      <t>リャクショウ</t>
    </rPh>
    <phoneticPr fontId="1"/>
  </si>
  <si>
    <t>ステータス</t>
  </si>
  <si>
    <t>AR3080005</t>
  </si>
  <si>
    <t>0：対象外　1：入金
空白データを受け入れた場合は、「1：入金」が設定されます。</t>
    <rPh sb="2" eb="5">
      <t>タイショウガイ</t>
    </rPh>
    <rPh sb="8" eb="10">
      <t>ニュウキン</t>
    </rPh>
    <phoneticPr fontId="15"/>
  </si>
  <si>
    <t>AR3080006</t>
  </si>
  <si>
    <t>0：銀行振込　1：電子記録債権　2：ファクタリング　3：手形　4：期日現金　7：値引・調整　8：相殺　9：その他　10：現金　11：小切手
※「１：電子記録債権」「2：ファクタリング」「3：手形」「4：期日現金」は、『債権奉行クラウド』をご利用の場合に指定できます。
「入金区分」が「0：指定なし」かつ、空白データを受け入れた場合は、「9：その他」が設定されます。
「入金区分」が「0：指定なし」以外の場合は、回収方法の回収種別が設定されます。</t>
    <rPh sb="35" eb="37">
      <t>ゲンキン</t>
    </rPh>
    <rPh sb="103" eb="105">
      <t>ゲンキン</t>
    </rPh>
    <rPh sb="109" eb="111">
      <t>サイケン</t>
    </rPh>
    <phoneticPr fontId="4"/>
  </si>
  <si>
    <t>法人口座コード</t>
    <rPh sb="0" eb="2">
      <t>ホウジン</t>
    </rPh>
    <rPh sb="2" eb="4">
      <t>コウザ</t>
    </rPh>
    <phoneticPr fontId="0"/>
  </si>
  <si>
    <t>AR3080007</t>
  </si>
  <si>
    <t>この項目は、回収種別が「０：銀行振込」の場合に受け入れできます。
「入金区分」が「0：指定なし」以外かつ、空白データを受け入れた場合は、回収方法の法人口座が設定されます。
【必須になる条件】
・「入金区分」が「0：指定なし」かつ、「回収種別」が「０：銀行振込」
・「入金区分」が「0：指定なし」以外かつ、回収方法の法人口座が未設定</t>
    <phoneticPr fontId="15"/>
  </si>
  <si>
    <t>AR3080044</t>
  </si>
  <si>
    <t>取引通貨コード</t>
    <rPh sb="0" eb="2">
      <t>トリヒキ</t>
    </rPh>
    <rPh sb="2" eb="4">
      <t>ツウカ</t>
    </rPh>
    <phoneticPr fontId="1"/>
  </si>
  <si>
    <t>AR3080008</t>
  </si>
  <si>
    <t>この項目は、以下のすべての条件に該当する場合に受け入れできます。
・『奉行Ｖ ERPクラウド』をご利用の場合
・『債権奉行クラウド』をご利用の場合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</si>
  <si>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入金額</t>
    <rPh sb="0" eb="2">
      <t>ニュウキン</t>
    </rPh>
    <rPh sb="2" eb="3">
      <t>ガク</t>
    </rPh>
    <phoneticPr fontId="15"/>
  </si>
  <si>
    <t>AR3080009</t>
  </si>
  <si>
    <t>16</t>
    <phoneticPr fontId="4"/>
  </si>
  <si>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</si>
  <si>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振込手数料</t>
    <rPh sb="0" eb="2">
      <t>フリコミ</t>
    </rPh>
    <rPh sb="2" eb="5">
      <t>テスウリョウ</t>
    </rPh>
    <phoneticPr fontId="15"/>
  </si>
  <si>
    <t>AR3080020</t>
  </si>
  <si>
    <t>この項目は、回収種別が「0：銀行振込」の場合に受け入れできます。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空白データを受け入れた場合は、0が設定されます。</t>
    <phoneticPr fontId="4"/>
  </si>
  <si>
    <t>入金情報No.</t>
    <rPh sb="0" eb="2">
      <t>ニュウキン</t>
    </rPh>
    <rPh sb="2" eb="4">
      <t>ジョウホウ</t>
    </rPh>
    <phoneticPr fontId="15"/>
  </si>
  <si>
    <t>AR3080010</t>
  </si>
  <si>
    <t>【付箋情報】</t>
    <rPh sb="1" eb="3">
      <t>フセン</t>
    </rPh>
    <rPh sb="3" eb="5">
      <t>ジョウホウ</t>
    </rPh>
    <phoneticPr fontId="0"/>
  </si>
  <si>
    <t>AR3080101</t>
  </si>
  <si>
    <t>AR3080102</t>
  </si>
  <si>
    <t>【入金伝票 ‐ ヘッダー情報】</t>
  </si>
  <si>
    <t>AR3080201</t>
  </si>
  <si>
    <t>0：指定なし　1：前受金　3：非連結
『債権奉行クラウド』をご利用の場合
0：指定なし　1：前受金　2：仮受金　3：非連結
空白データを受け入れた場合は、「0：指定なし」が設定されます。</t>
    <rPh sb="2" eb="4">
      <t>シテイ</t>
    </rPh>
    <rPh sb="80" eb="82">
      <t>シテイ</t>
    </rPh>
    <phoneticPr fontId="3"/>
  </si>
  <si>
    <t>入金伝票入金日付</t>
  </si>
  <si>
    <t>AR3080202</t>
  </si>
  <si>
    <t>形式は、表紙の「日付の形式」参照
空白データを受け入れた場合は、「入金日付」が設定されます。</t>
    <rPh sb="33" eb="37">
      <t>ニュウキンヒヅケ</t>
    </rPh>
    <phoneticPr fontId="15"/>
  </si>
  <si>
    <t>AR3080203</t>
  </si>
  <si>
    <t>AR3080204</t>
  </si>
  <si>
    <t>この項目は、以下のすべての条件に該当する場合に受け入れできます。
・『債権奉行クラウド』をご利用の場合
・「入金区分」が「1：前受金」または「3：非連結」
桁数は、設定（メインメニュー右上にある[設定]アイコンから[運用設定]メニューの[取引先管理]ページ）によって異なります。
空白データを受け入れた場合は、「入金先コード」が設定されます。</t>
    <phoneticPr fontId="4"/>
  </si>
  <si>
    <t>AR3080205</t>
  </si>
  <si>
    <t>AR3080206</t>
  </si>
  <si>
    <t>AR3080207</t>
  </si>
  <si>
    <t>AR3080208</t>
  </si>
  <si>
    <t>回収方法コード</t>
  </si>
  <si>
    <t>AR3080209</t>
  </si>
  <si>
    <t>入金科目コード</t>
    <rPh sb="0" eb="2">
      <t>ニュウキン</t>
    </rPh>
    <rPh sb="2" eb="4">
      <t>カモク</t>
    </rPh>
    <phoneticPr fontId="15"/>
  </si>
  <si>
    <t>AR3080210</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</si>
  <si>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空白データを受け入れた場合は、回収方法の入金科目が設定されます。</t>
    <phoneticPr fontId="4"/>
  </si>
  <si>
    <t>入金補助科目コード</t>
    <rPh sb="0" eb="2">
      <t>ニュウキン</t>
    </rPh>
    <rPh sb="2" eb="4">
      <t>ホジョ</t>
    </rPh>
    <rPh sb="4" eb="6">
      <t>カモク</t>
    </rPh>
    <phoneticPr fontId="15"/>
  </si>
  <si>
    <t>AR3080211</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</si>
  <si>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空白データを受け入れた場合は、回収方法の入金補助科目が設定されます。</t>
    <phoneticPr fontId="4"/>
  </si>
  <si>
    <t>AR3080212</t>
  </si>
  <si>
    <t>この項目は、以下のすべての条件に該当する場合に受け入れできます。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空白データを受け入れた場合は、回収方法の入金部門が設定されます。</t>
    <phoneticPr fontId="4"/>
  </si>
  <si>
    <t>入金セグメント１コード</t>
    <phoneticPr fontId="4"/>
  </si>
  <si>
    <t>AR3080223</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</si>
  <si>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空白データを受け入れた場合は、回収方法の入金セグメント１が設定されます。</t>
  </si>
  <si>
    <t>入金セグメント２コード</t>
    <phoneticPr fontId="4"/>
  </si>
  <si>
    <t>AR3080224</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</si>
  <si>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空白データを受け入れた場合は、回収方法の入金セグメント２が設定されます。</t>
  </si>
  <si>
    <t>AR3080213</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</si>
  <si>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空白データを受け入れた場合は、回収方法の入金プロジェクトが設定されます。</t>
    <phoneticPr fontId="4"/>
  </si>
  <si>
    <t>AR3080214</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</si>
  <si>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・「回収種別」が「7：値引・調整」の回収方法以外
桁数は、設定（メインメニュー右上にある[設定]アイコンから[運用設定]メニューの[基本]ページ）によって異なります。
空白データを受け入れた場合は、回収方法の入金工程／工種が設定されます。</t>
    <phoneticPr fontId="4"/>
  </si>
  <si>
    <t>AR3080215</t>
  </si>
  <si>
    <t>英数</t>
    <rPh sb="0" eb="2">
      <t>エイスウ</t>
    </rPh>
    <phoneticPr fontId="1"/>
  </si>
  <si>
    <t>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</si>
  <si>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為替レート</t>
    <phoneticPr fontId="1"/>
  </si>
  <si>
    <t>AR3080216</t>
  </si>
  <si>
    <t>整数６桁　小数９桁
この項目は、以下のすべての条件に該当する場合に受け入れできます。
・「入金区分」が「0：指定なし」以外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</si>
  <si>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摘要</t>
    <rPh sb="0" eb="2">
      <t>テキヨウ</t>
    </rPh>
    <phoneticPr fontId="15"/>
  </si>
  <si>
    <t>AR3080217</t>
  </si>
  <si>
    <t>この項目は、「入金区分」が「0：指定なし」以外の場合に受け入れできます。
空白データを受け入れた場合は、「メモ」が設定されます。</t>
    <rPh sb="57" eb="59">
      <t>セッテイ</t>
    </rPh>
    <phoneticPr fontId="1"/>
  </si>
  <si>
    <t>ファクタリング会社コード</t>
    <rPh sb="7" eb="9">
      <t>ガイシャ</t>
    </rPh>
    <phoneticPr fontId="38"/>
  </si>
  <si>
    <t>AR3080218</t>
  </si>
  <si>
    <t>この項目は、以下のすべての条件に該当する場合に受け入れできます。
・「入金区分」が「0：指定なし」以外
・「回収種別」が「2：ファクタリング」の回収方法
【必須になる条件】
空白データを受け入れた場合は、回収方法のファクタリング会社（[回収方法]メニューで設定）が設定されます。
上記が未設定の場合は必須です。</t>
    <rPh sb="35" eb="37">
      <t>ニュウキン</t>
    </rPh>
    <rPh sb="54" eb="56">
      <t>カイシュウ</t>
    </rPh>
    <rPh sb="72" eb="74">
      <t>カイシュウ</t>
    </rPh>
    <rPh sb="74" eb="76">
      <t>ホウホウ</t>
    </rPh>
    <rPh sb="102" eb="104">
      <t>カイシュウ</t>
    </rPh>
    <rPh sb="140" eb="142">
      <t>ジョウキ</t>
    </rPh>
    <phoneticPr fontId="38"/>
  </si>
  <si>
    <t>期日債権番号</t>
    <rPh sb="0" eb="2">
      <t>キジツ</t>
    </rPh>
    <rPh sb="2" eb="4">
      <t>サイケン</t>
    </rPh>
    <rPh sb="4" eb="6">
      <t>バンゴウ</t>
    </rPh>
    <phoneticPr fontId="38"/>
  </si>
  <si>
    <t>AR3080221</t>
  </si>
  <si>
    <t>1~20</t>
  </si>
  <si>
    <t>この項目は、以下のすべての条件に該当する場合に受け入れできます。
・「入金区分」が「0：指定なし」以外
・「回収種別」が「1：電子記録債権」「2：ファクタリング」「3：手形」の回収方法</t>
    <rPh sb="35" eb="37">
      <t>ニュウキン</t>
    </rPh>
    <rPh sb="63" eb="65">
      <t>デンシ</t>
    </rPh>
    <rPh sb="65" eb="67">
      <t>キロク</t>
    </rPh>
    <rPh sb="67" eb="69">
      <t>サイケン</t>
    </rPh>
    <rPh sb="84" eb="86">
      <t>テガタ</t>
    </rPh>
    <rPh sb="90" eb="92">
      <t>ホウホウ</t>
    </rPh>
    <phoneticPr fontId="38"/>
  </si>
  <si>
    <t>決済日付</t>
    <rPh sb="0" eb="2">
      <t>ケッサイ</t>
    </rPh>
    <rPh sb="2" eb="4">
      <t>ヒヅケ</t>
    </rPh>
    <phoneticPr fontId="38"/>
  </si>
  <si>
    <t>AR3080222</t>
  </si>
  <si>
    <t>この項目は、以下のすべての条件に該当する場合に受け入れできます。
・「入金区分」が「0：指定なし」以外
・「回収種別」が「1：電子記録債権」「2：ファクタリング」「3：手形」「4：期日現金」の回収方法
形式は、表紙の「日付の形式」参照</t>
    <rPh sb="35" eb="37">
      <t>ニュウキン</t>
    </rPh>
    <rPh sb="54" eb="56">
      <t>カイシュウ</t>
    </rPh>
    <rPh sb="63" eb="65">
      <t>デンシ</t>
    </rPh>
    <rPh sb="65" eb="67">
      <t>キロク</t>
    </rPh>
    <rPh sb="67" eb="69">
      <t>サイケン</t>
    </rPh>
    <rPh sb="84" eb="86">
      <t>テガタ</t>
    </rPh>
    <rPh sb="90" eb="92">
      <t>キジツ</t>
    </rPh>
    <rPh sb="92" eb="94">
      <t>ゲンキン</t>
    </rPh>
    <rPh sb="98" eb="100">
      <t>ホウホウ</t>
    </rPh>
    <phoneticPr fontId="38"/>
  </si>
  <si>
    <t>【入金伝票 ‐ 明細情報】</t>
  </si>
  <si>
    <t>明細回収部門コード</t>
    <rPh sb="2" eb="4">
      <t>カイシュウ</t>
    </rPh>
    <rPh sb="4" eb="6">
      <t>ブモン</t>
    </rPh>
    <phoneticPr fontId="15"/>
  </si>
  <si>
    <t>AR3080301</t>
  </si>
  <si>
    <t>明細回収セグメント１コード</t>
    <phoneticPr fontId="4"/>
  </si>
  <si>
    <t>AR3080308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</si>
  <si>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</si>
  <si>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明細回収セグメント２コード</t>
    <phoneticPr fontId="4"/>
  </si>
  <si>
    <t>AR3080309</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</si>
  <si>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t>
  </si>
  <si>
    <t>明細回収プロジェクトコード</t>
  </si>
  <si>
    <t>AR3080302</t>
  </si>
  <si>
    <t>AR3080303</t>
  </si>
  <si>
    <t>明細科目コード</t>
    <rPh sb="0" eb="2">
      <t>メイサイ</t>
    </rPh>
    <phoneticPr fontId="15"/>
  </si>
  <si>
    <t>AR3080304</t>
  </si>
  <si>
    <t>明細補助科目コード</t>
  </si>
  <si>
    <t>AR3080305</t>
  </si>
  <si>
    <t>明細金額（国内）</t>
    <rPh sb="0" eb="2">
      <t>メイサイ</t>
    </rPh>
    <phoneticPr fontId="1"/>
  </si>
  <si>
    <t>AR3080306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</si>
  <si>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空白データを受け入れた場合は、「入金額」、「振込手数料」、「為替レート」をもとに設定されます。</t>
    <phoneticPr fontId="4"/>
  </si>
  <si>
    <t>明細摘要</t>
    <rPh sb="0" eb="2">
      <t>メイサイ</t>
    </rPh>
    <rPh sb="2" eb="4">
      <t>テキヨウ</t>
    </rPh>
    <phoneticPr fontId="15"/>
  </si>
  <si>
    <t>AR3080307</t>
  </si>
  <si>
    <t>この項目は、「入金区分」が「0：指定なし」以外の場合に受け入れできます。</t>
  </si>
  <si>
    <t>【入金伝票 ‐ 明細付箋情報】</t>
  </si>
  <si>
    <t>明細付箋色</t>
    <rPh sb="0" eb="2">
      <t>メイサイ</t>
    </rPh>
    <phoneticPr fontId="15"/>
  </si>
  <si>
    <t>AR3080401</t>
  </si>
  <si>
    <t>0：赤　1：青　2：黄　3：橙　4：緑　5：紫
この項目は、「入金区分」が「0：指定なし」以外の場合に受け入れできます。
「付箋メモ」を設定し、空白データを受け入れた場合は、「0：赤」が設定されます。</t>
    <phoneticPr fontId="4"/>
  </si>
  <si>
    <t>明細付箋メモ</t>
    <rPh sb="0" eb="2">
      <t>メイサイ</t>
    </rPh>
    <phoneticPr fontId="15"/>
  </si>
  <si>
    <t>AR3080402</t>
  </si>
  <si>
    <t>【入金伝票 ‐ 控除明細情報】</t>
  </si>
  <si>
    <t>控除部門コード</t>
    <rPh sb="0" eb="2">
      <t>コウジョ</t>
    </rPh>
    <rPh sb="2" eb="4">
      <t>ブモン</t>
    </rPh>
    <phoneticPr fontId="15"/>
  </si>
  <si>
    <t>AR3080501</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</si>
  <si>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・「回収方法」の回収種別が「0：銀行振込」で「振込手数料」が「0円以外」⇒回収方法の手数料部門
・「回収方法」の回収種別が「7：値引・調整」⇒回収方法の値引部門</t>
    <phoneticPr fontId="4"/>
  </si>
  <si>
    <t>控除セグメント１コード</t>
    <phoneticPr fontId="4"/>
  </si>
  <si>
    <t>AR3080518</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</si>
  <si>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・「回収方法」の回収種別が「0：銀行振込」で「振込手数料」が「0円以外」⇒回収方法の手数料セグメント１
・「回収方法」の回収種別が「7：値引・調整」⇒回収方法の値引セグメント１</t>
    <phoneticPr fontId="4"/>
  </si>
  <si>
    <t>控除セグメント２コード</t>
    <phoneticPr fontId="4"/>
  </si>
  <si>
    <t>AR3080519</t>
    <phoneticPr fontId="4"/>
  </si>
  <si>
    <t>1～20</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</si>
  <si>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・「回収方法」の回収種別が「0：銀行振込」で「振込手数料」が「0円以外」⇒回収方法の手数料セグメント２
・「回収方法」の回収種別が「7：値引・調整」⇒回収方法の値引セグメント２</t>
    <phoneticPr fontId="4"/>
  </si>
  <si>
    <t>AR3080502</t>
  </si>
  <si>
    <t>この項目は、以下のすべての条件に該当する場合に受け入れできます。
・プロジェクト（メインメニュー右上にある[設定]アイコンから[運用設定]メニューの[基本]ページで設定）が「使用する」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・「回収方法」の回収種別が「0：銀行振込」で「振込手数料」が「0円以外」⇒回収方法の手数料プロジェクト
・「回収方法」の回収種別が「7：値引・調整」⇒回収方法の値引プロジェクト</t>
    <phoneticPr fontId="4"/>
  </si>
  <si>
    <t>AR3080503</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</si>
  <si>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・「回収方法」の回収種別が「0：銀行振込」で「振込手数料」が「0円以外」⇒回収方法の手数料工程／工種
・「回収方法」の回収種別が「7：値引・調整」⇒回収方法の値引工程／工種</t>
    <phoneticPr fontId="4"/>
  </si>
  <si>
    <t>AR3080504</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</si>
  <si>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・「回収方法」の回収種別が「0：銀行振込」で「振込手数料」が「0円以外」⇒回収方法の手数料科目
・「回収方法」の回収種別が「7：値引・調整」⇒回収方法の値引科目</t>
    <phoneticPr fontId="4"/>
  </si>
  <si>
    <t>AR3080505</t>
  </si>
  <si>
    <t>この項目は、以下のすべての条件に該当する場合に受け入れできます。
・「入金区分」が「0：指定なし」以外
・「回収方法」の回収種別が「0：銀行振込」で「振込手数料」が0以外、もしくは
　「回収方法」の回収種別が「7：値引・調整」　
桁数は、設定（メインメニュー右上にある[設定]アイコンから[運用設定]メニューの[基本]ページ）によって異なります。
空白データを受け入れた場合は、「回収方法」と「振込手数料」によって以下のように設定されます。
・「回収方法」の回収種別が「0：銀行振込」で「振込手数料」が「0円以外」⇒回収方法の手数料補助科目
・「回収方法」の回収種別が「7：値引・調整」⇒回収方法の値引補助科目</t>
    <phoneticPr fontId="4"/>
  </si>
  <si>
    <t>AR3080506</t>
  </si>
  <si>
    <t>AR3080507</t>
  </si>
  <si>
    <t>10、8、5、3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空白データを受け入れた場合は、「入金日付」によって設定されます。</t>
    <phoneticPr fontId="4"/>
  </si>
  <si>
    <t>控除申告書計算区分コード</t>
    <rPh sb="0" eb="2">
      <t>コウジョ</t>
    </rPh>
    <phoneticPr fontId="15"/>
  </si>
  <si>
    <t>AR3080508</t>
  </si>
  <si>
    <t>AR3080509</t>
  </si>
  <si>
    <t>控除消費税端数処理</t>
    <rPh sb="0" eb="2">
      <t>コウジョ</t>
    </rPh>
    <phoneticPr fontId="15"/>
  </si>
  <si>
    <t>AR3080510</t>
  </si>
  <si>
    <t>AR3080511</t>
  </si>
  <si>
    <t>AR3080512</t>
  </si>
  <si>
    <t>この項目は、「回収種別」が「3：手形」の場合に受け入れできます。
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</si>
  <si>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AR3080513</t>
  </si>
  <si>
    <t>この項目は、以下のすべての条件に該当する場合に受け入れできます。
・「入金区分」が「0：指定なし」以外
・回収種別が銀行振込の回収方法の場合に「振込手数料」が0以外、もしくは回収種別が値引・調整の回収方法
整数13桁　小数２桁　マイナスも可
形式は、表紙の「数量・金額の形式」参照
課税の対象外または、「控除消費税自動計算」が「0：計算しない」の場合は受け入れできません。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空白データを受け入れた場合は、「控除額」、「控除消費税率」をもとに設定されます。</t>
    <phoneticPr fontId="4"/>
  </si>
  <si>
    <t>AR3080514</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</si>
  <si>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空白データを受け入れた場合は、「控除額」、「為替レート」をもとに設定されます。</t>
    <phoneticPr fontId="4"/>
  </si>
  <si>
    <t>AR3080515</t>
  </si>
  <si>
    <t>この項目は、以下のすべての条件に該当する場合に受け入れできます。
・「入金区分」が「0：指定なし」以外
・回収種別が銀行振込の回収方法の場合に「振込手数料」が0以外、もしくは回収種別が値引・調整の回収方法
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課税の対象外または、「控除消費税自動計算」が「0：計算しない」の場合は受け入れできません。
空白データを受け入れた場合は、「控除額（国内）」、「控除消費税率」をもとに設定されます。</t>
    <phoneticPr fontId="4"/>
  </si>
  <si>
    <t>控除摘要</t>
    <rPh sb="0" eb="2">
      <t>コウジョ</t>
    </rPh>
    <phoneticPr fontId="15"/>
  </si>
  <si>
    <t>AR3080516</t>
  </si>
  <si>
    <t>この項目は、以下のすべての条件に該当する場合に受け入れできます。
・「入金区分」が「0：指定なし」以外
・「回収方法」の回収種別が「0：銀行振込」で「振込手数料」が0以外、もしくは
　「回収方法」の回収種別が「7：値引・調整」</t>
    <phoneticPr fontId="4"/>
  </si>
  <si>
    <t>【入金伝票 ‐ 控除明細付箋情報】</t>
  </si>
  <si>
    <t>控除付箋色</t>
    <rPh sb="0" eb="2">
      <t>コウジョ</t>
    </rPh>
    <phoneticPr fontId="15"/>
  </si>
  <si>
    <t>AR3080601</t>
  </si>
  <si>
    <t>0：赤　1：青　2：黄　3：橙　4：緑　5：紫
この項目は、以下のすべての条件に該当する場合に受け入れできます。
・「入金区分」が「0：指定なし」以外
・「回収方法」の回収種別が「0：銀行振込」で「振込手数料」が0以外、もしくは
　「回収方法」の回収種別が「7：値引・調整」
「付箋メモ」を設定し、空白データを受け入れた場合は、「0：赤」が設定されます。</t>
    <phoneticPr fontId="4"/>
  </si>
  <si>
    <t>控除付箋メモ</t>
    <rPh sb="0" eb="2">
      <t>コウジョ</t>
    </rPh>
    <phoneticPr fontId="15"/>
  </si>
  <si>
    <t>AR3080602</t>
  </si>
  <si>
    <t>この項目は、「入金区分」が「0：指定なし」以外の場合に受け入れできます。
桁数は、設定（メインメニュー右上にある[設定]アイコンから[運用設定]メニューの[基本]ページ）によって異なります。
入金伝票No.の設定（[販売管理規程]メニューの[債権管理]ページ）が手入力で、空白データを受け入れた場合は、伝票番号なしに設定されます。</t>
    <rPh sb="112" eb="114">
      <t>キテイ</t>
    </rPh>
    <phoneticPr fontId="1"/>
  </si>
  <si>
    <t>0：標準　1：軽減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</si>
  <si>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</si>
  <si>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この項目は、以下のすべての条件に該当する場合に受け入れできます。
・「入金区分」が「0：指定なし」以外
・「回収方法」の回収種別が「0：銀行振込」で「振込手数料」が0以外、もしくは
　「回収方法」の回収種別が「7：値引・調整」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</si>
  <si>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この項目は、以下のすべての条件に該当する場合に受け入れできます。
・「入金区分」が「0：指定なし」以外
・「回収方法」の回収種別が「0：銀行振込」で「振込手数料」が0以外、もしくは
　「回収方法」の回収種別が「7：値引・調整」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</si>
  <si>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・「入金区分」が「0：指定なし」以外
・「回収方法」の回収種別が「0：銀行振込」で「振込手数料」が0以外、もしくは
　「回収方法」の回収種別が「7：値引・調整」
・事業区分（[販売管理規程]メニューの[消費税]ページで設定）が「使用する」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</si>
  <si>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空白データを受け入れた場合は、得意先の得意先名（[得意先]メニューで設定）が設定されます。</t>
  </si>
  <si>
    <t>この項目は、スポット得意先の場合に受け入れできます。
空白データを受け入れた場合は、得意先の事業所名（[得意先]メニューで設定）が設定されます。</t>
  </si>
  <si>
    <t>この項目は、「入金区分」が「1：前受金」または「3：非連結」の場合に受け入れできます。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rPh sb="139" eb="141">
      <t>ウリアゲ</t>
    </rPh>
    <phoneticPr fontId="1"/>
  </si>
  <si>
    <t>この項目は、以下のすべての条件に該当する場合に受け入れできます。
・プロジェクト（メインメニュー右上にある[設定]アイコンから[運用設定]メニューの[基本]ページで設定）が「使用する」
・「入金区分」が「1：前受金」または「3：非連結」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</si>
  <si>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この項目は、以下のすべての条件に該当する場合に受け入れできます。
・『債権奉行クラウド』をご利用の場合
・「入金区分」が「1：前受金」または「3：非連結」
空白データを受け入れた場合は、請求宛先の伝票債権区分（[得意先]メニューの[販売]ページで設定）が設定されます。</t>
  </si>
  <si>
    <t>0：債権伝票　1：請求締め
この項目は、「入金区分」が「1：前受金」または「3：非連結」の場合に受け入れできます。
空白データを受け入れた場合は、請求宛先の請求単位（[得意先]メニューの[請求]ページで設定）が設定されます。</t>
    <rPh sb="2" eb="6">
      <t>サイケンデンピョウ</t>
    </rPh>
    <rPh sb="9" eb="11">
      <t>セイキュウ</t>
    </rPh>
    <rPh sb="11" eb="12">
      <t>ジ</t>
    </rPh>
    <rPh sb="78" eb="80">
      <t>セイキュウ</t>
    </rPh>
    <rPh sb="80" eb="82">
      <t>タンイ</t>
    </rPh>
    <rPh sb="94" eb="96">
      <t>セイキュウ</t>
    </rPh>
    <phoneticPr fontId="15"/>
  </si>
  <si>
    <t>この項目は、「入金区分」が「0：指定なし」以外の場合に受け入れできます。
「入金区分」が「1：前受金」「2：仮受金」の場合は、回収種別が「８：相殺」の回収方法は指定できません。
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</si>
  <si>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この項目は、「入金区分」が「0：指定なし」以外の場合に受け入れできます。
桁数は、設定（メインメニュー右上にある[設定]アイコンから[運用設定]メニューの[基本]ページ）によって異なります。
「入金区分」が「3：非連結」かつ、空白データを受け入れた場合、入金先の債権主部門（[得意先]メニューの[売上]ページで設定）が設定されます。</t>
    <rPh sb="127" eb="129">
      <t>ニュウキン</t>
    </rPh>
    <rPh sb="148" eb="150">
      <t>ウリアゲ</t>
    </rPh>
    <phoneticPr fontId="15"/>
  </si>
  <si>
    <t>この項目は、以下のすべての条件に該当する場合に受け入れできます。
・プロジェクト（メインメニュー右上にある[設定]アイコンから[運用設定]メニューの[基本]ページで設定）が「使用する」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「入金区分」が「3：非連結」かつ、空白データを受け入れた場合、入金先の債権主プロジェクト（[得意先]メニューの[売上]ページで設定）が設定されます。</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</si>
  <si>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・「入金区分」が「0：指定なし」以外
桁数は、設定（メインメニュー右上にある[設定]アイコンから[運用設定]メニューの[基本]ページ）によって異なります。
「入金区分」が「3：非連結」かつ、空白データを受け入れた場合、入金先の債権主工程／工種（[得意先]メニューの[販売]ページで設定）が設定されます。</t>
  </si>
  <si>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
【必須になる条件】
以下が未設定の場合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rPh sb="96" eb="98">
      <t>クウハク</t>
    </rPh>
    <rPh sb="102" eb="103">
      <t>ウ</t>
    </rPh>
    <rPh sb="104" eb="105">
      <t>イ</t>
    </rPh>
    <rPh sb="107" eb="109">
      <t>バアイ</t>
    </rPh>
    <rPh sb="111" eb="113">
      <t>イカ</t>
    </rPh>
    <rPh sb="114" eb="116">
      <t>セッテイ</t>
    </rPh>
    <rPh sb="286" eb="288">
      <t>イカ</t>
    </rPh>
    <phoneticPr fontId="15"/>
  </si>
  <si>
    <t>この項目は、「入金区分」が「0：指定なし」以外の場合に受け入れできます。
桁数は、設定（メインメニュー右上にある[設定]アイコンから[運用設定]メニューの[基本]ページ）によって異なります。
空白データを受け入れた場合は、以下が設定されます。
・「入金区分」が「1：前受金」の場合は、入金先の前受科目（[得意先]メニューの[入金]ページで設定）
・「入金区分」が「2：仮受金」の場合は、入金先の仮受科目（[得意先]メニューの[入金]ページで設定）
・「入金区分」が「3：非連結」の場合は、入金先の非連結科目（[得意先]メニューの[入金]ページで設定）</t>
  </si>
  <si>
    <t>AR3020000</t>
  </si>
  <si>
    <t>入金区分</t>
    <rPh sb="0" eb="2">
      <t>ニュウキン</t>
    </rPh>
    <rPh sb="2" eb="4">
      <t>クブン</t>
    </rPh>
    <phoneticPr fontId="15"/>
  </si>
  <si>
    <t>AR3020001</t>
  </si>
  <si>
    <t>0：即時売上　1：債権回収　2：前受金　3：仮受金
空白データを受け入れた場合は、「0：即時売上」が設定されます。
「1：債権回収」を受け入れる場合は、欄外の【入金区分「1：債権回収」の入金伝票を受け入れる場合】参照</t>
    <phoneticPr fontId="4"/>
  </si>
  <si>
    <t>AR3020002</t>
  </si>
  <si>
    <t>AR3020003</t>
  </si>
  <si>
    <t>桁数は、設定（メインメニュー右上にある[設定]アイコンから[運用設定]メニューの[基本]ページ）によって異なります。
詳細は、表紙の「伝票の伝票No.」参照</t>
    <phoneticPr fontId="4"/>
  </si>
  <si>
    <t>AR3020024</t>
  </si>
  <si>
    <t>この項目を指定して入金情報を特定できます。
※該当の入金情報が複数検索された場合は、未受入となります。</t>
    <rPh sb="2" eb="4">
      <t>コウモク</t>
    </rPh>
    <rPh sb="5" eb="7">
      <t>シテイ</t>
    </rPh>
    <rPh sb="9" eb="11">
      <t>ニュウキン</t>
    </rPh>
    <rPh sb="11" eb="13">
      <t>ジョウホウ</t>
    </rPh>
    <rPh sb="14" eb="16">
      <t>トクテイ</t>
    </rPh>
    <rPh sb="26" eb="28">
      <t>ニュウキン</t>
    </rPh>
    <rPh sb="28" eb="30">
      <t>ジョウホウ</t>
    </rPh>
    <phoneticPr fontId="15"/>
  </si>
  <si>
    <t>入金情報入金日付</t>
    <rPh sb="0" eb="2">
      <t>ニュウキン</t>
    </rPh>
    <rPh sb="2" eb="4">
      <t>ジョウホウ</t>
    </rPh>
    <rPh sb="4" eb="6">
      <t>ニュウキン</t>
    </rPh>
    <rPh sb="6" eb="8">
      <t>ヒヅケ</t>
    </rPh>
    <phoneticPr fontId="15"/>
  </si>
  <si>
    <t>AR3020025</t>
  </si>
  <si>
    <t>この項目を指定して入金情報を特定できます。
入金情報を受け入れる場合は必須です。
※該当の入金情報が複数検索された場合は、未受入となります。</t>
    <rPh sb="2" eb="4">
      <t>コウモク</t>
    </rPh>
    <rPh sb="5" eb="7">
      <t>シテイ</t>
    </rPh>
    <rPh sb="9" eb="11">
      <t>ニュウキン</t>
    </rPh>
    <rPh sb="11" eb="13">
      <t>ジョウホウ</t>
    </rPh>
    <rPh sb="14" eb="16">
      <t>トクテイ</t>
    </rPh>
    <rPh sb="22" eb="24">
      <t>ニュウキン</t>
    </rPh>
    <rPh sb="24" eb="26">
      <t>ジョウホウ</t>
    </rPh>
    <rPh sb="27" eb="28">
      <t>ウ</t>
    </rPh>
    <rPh sb="29" eb="30">
      <t>イ</t>
    </rPh>
    <rPh sb="32" eb="34">
      <t>バアイ</t>
    </rPh>
    <rPh sb="45" eb="47">
      <t>ニュウキン</t>
    </rPh>
    <rPh sb="47" eb="49">
      <t>ジョウホウ</t>
    </rPh>
    <phoneticPr fontId="15"/>
  </si>
  <si>
    <t>入金情報回収種別</t>
    <rPh sb="0" eb="2">
      <t>ニュウキン</t>
    </rPh>
    <rPh sb="2" eb="4">
      <t>ジョウホウ</t>
    </rPh>
    <rPh sb="4" eb="6">
      <t>カイシュウ</t>
    </rPh>
    <rPh sb="6" eb="8">
      <t>シュベツ</t>
    </rPh>
    <phoneticPr fontId="15"/>
  </si>
  <si>
    <t>AR3020026</t>
  </si>
  <si>
    <t>0：銀行振込　9：その他　10：現金　11：小切手
この項目を指定して入金情報を特定できます。
※該当の入金情報が複数検索された場合は、未受入となります。</t>
    <rPh sb="28" eb="30">
      <t>コウモク</t>
    </rPh>
    <rPh sb="31" eb="33">
      <t>シテイ</t>
    </rPh>
    <rPh sb="35" eb="37">
      <t>ニュウキン</t>
    </rPh>
    <rPh sb="37" eb="39">
      <t>ジョウホウ</t>
    </rPh>
    <rPh sb="40" eb="42">
      <t>トクテイ</t>
    </rPh>
    <rPh sb="52" eb="54">
      <t>ニュウキン</t>
    </rPh>
    <rPh sb="54" eb="56">
      <t>ジョウホウ</t>
    </rPh>
    <phoneticPr fontId="15"/>
  </si>
  <si>
    <t>0：銀行振込　1：電子記録債権　2：ファクタリング債務　3：支払手形　4：期日支払　9：その他　10：現金　11：小切手
この項目を指定して入金情報を特定できます。
※該当の入金情報が複数検索された場合は、未受入となります。</t>
    <rPh sb="63" eb="65">
      <t>コウモク</t>
    </rPh>
    <rPh sb="66" eb="68">
      <t>シテイ</t>
    </rPh>
    <rPh sb="70" eb="72">
      <t>ニュウキン</t>
    </rPh>
    <rPh sb="72" eb="74">
      <t>ジョウホウ</t>
    </rPh>
    <rPh sb="75" eb="77">
      <t>トクテイ</t>
    </rPh>
    <rPh sb="87" eb="89">
      <t>ニュウキン</t>
    </rPh>
    <rPh sb="89" eb="91">
      <t>ジョウホウ</t>
    </rPh>
    <phoneticPr fontId="15"/>
  </si>
  <si>
    <t>入金情報法人口座</t>
    <rPh sb="0" eb="2">
      <t>ニュウキン</t>
    </rPh>
    <rPh sb="2" eb="4">
      <t>ジョウホウ</t>
    </rPh>
    <rPh sb="4" eb="6">
      <t>ホウジン</t>
    </rPh>
    <rPh sb="6" eb="8">
      <t>コウザ</t>
    </rPh>
    <phoneticPr fontId="15"/>
  </si>
  <si>
    <t>AR3020027</t>
  </si>
  <si>
    <t>入金情報入金額</t>
    <rPh sb="0" eb="2">
      <t>ニュウキン</t>
    </rPh>
    <rPh sb="2" eb="4">
      <t>ジョウホウ</t>
    </rPh>
    <rPh sb="4" eb="6">
      <t>ニュウキン</t>
    </rPh>
    <rPh sb="6" eb="7">
      <t>ガク</t>
    </rPh>
    <phoneticPr fontId="15"/>
  </si>
  <si>
    <t>AR3020028</t>
  </si>
  <si>
    <t>AR3020004</t>
  </si>
  <si>
    <t>AR3020005</t>
  </si>
  <si>
    <t>AR3020006</t>
  </si>
  <si>
    <t>AR3020035</t>
  </si>
  <si>
    <t>AR3020007</t>
  </si>
  <si>
    <t>請求宛先コード</t>
    <rPh sb="0" eb="2">
      <t>セイキュウ</t>
    </rPh>
    <rPh sb="2" eb="4">
      <t>アテサキ</t>
    </rPh>
    <phoneticPr fontId="15"/>
  </si>
  <si>
    <t>AR3020008</t>
  </si>
  <si>
    <t>この項目は、『債権奉行クラウド』をご利用の場合、かつ以下のいずれかの場合に受け入れできます。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桁数は、設定（メインメニュー右上にある[設定]アイコンから[運用設定]メニューの[取引先管理]ページ）によって異なります。
空白データを受け入れた場合は、「入金先コード」が設定されます。</t>
    <phoneticPr fontId="4"/>
  </si>
  <si>
    <t>請求部門コード</t>
    <rPh sb="2" eb="4">
      <t>ブモン</t>
    </rPh>
    <phoneticPr fontId="15"/>
  </si>
  <si>
    <t>AR3020009</t>
  </si>
  <si>
    <t>AR3020010</t>
  </si>
  <si>
    <t>AR3020012</t>
  </si>
  <si>
    <t>請求単位</t>
    <rPh sb="0" eb="2">
      <t>セイキュウ</t>
    </rPh>
    <rPh sb="2" eb="4">
      <t>タンイ</t>
    </rPh>
    <phoneticPr fontId="15"/>
  </si>
  <si>
    <t>AR3020011</t>
  </si>
  <si>
    <t>回収方法コード</t>
    <phoneticPr fontId="4"/>
  </si>
  <si>
    <t>AR3020013</t>
  </si>
  <si>
    <t>回収種別</t>
    <rPh sb="0" eb="4">
      <t>カイシュウシュベツ</t>
    </rPh>
    <phoneticPr fontId="0"/>
  </si>
  <si>
    <t>AR3020084</t>
  </si>
  <si>
    <t>0：銀行振込　1：電子記録債権　2：ファクタリング　3：手形　4：期日現金　7：値引・調整　8：相殺　9：その他　10：現金　11：小切手
この項目は、『債権奉行クラウド』をご利用の場合に受け入れできます。</t>
    <rPh sb="77" eb="79">
      <t>サイケン</t>
    </rPh>
    <phoneticPr fontId="4"/>
  </si>
  <si>
    <t>入金科目コード</t>
    <rPh sb="0" eb="2">
      <t>ニュウキン</t>
    </rPh>
    <rPh sb="2" eb="4">
      <t>カモク</t>
    </rPh>
    <phoneticPr fontId="0"/>
  </si>
  <si>
    <t>AR3020014</t>
  </si>
  <si>
    <t>桁数は、設定（メインメニュー右上にある[設定]アイコンから[運用設定]メニューの[基本]ページ）によって異なります。
空白データを受け入れた場合は、回収方法の入金科目が設定されます。</t>
    <phoneticPr fontId="15"/>
  </si>
  <si>
    <t>AR3020015</t>
  </si>
  <si>
    <t>桁数は、設定（メインメニュー右上にある[設定]アイコンから[運用設定]メニューの[基本]ページ）によって異なります。
空白データを受け入れた場合は、回収方法の入金補助科目が設定されます。</t>
    <phoneticPr fontId="15"/>
  </si>
  <si>
    <t>AR3020016</t>
  </si>
  <si>
    <t>項目名、桁数は、設定（メインメニュー右上にある[設定]アイコンから[運用設定]メニューの[基本]ページ）によって異なります。
空白データを受け入れた場合は、回収方法の入金部門の設定により受け入れされます。</t>
    <phoneticPr fontId="4"/>
  </si>
  <si>
    <t>AR3020092</t>
    <phoneticPr fontId="4"/>
  </si>
  <si>
    <t>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空白データを受け入れた場合は、回収方法の入金セグメント１の設定により受け入れされます。</t>
    <phoneticPr fontId="4"/>
  </si>
  <si>
    <t>AR3020093</t>
    <phoneticPr fontId="4"/>
  </si>
  <si>
    <t>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項目名、桁数は、設定（メインメニュー右上にある[設定]アイコンから[運用設定]メニューの[基本]ページ）によって異なります。
空白データを受け入れた場合は、回収方法の入金セグメント２の設定により受け入れされます。</t>
    <phoneticPr fontId="4"/>
  </si>
  <si>
    <t>AR3020017</t>
  </si>
  <si>
    <t>この項目は、プロジェクト（メインメニュー右上にある[設定]アイコンから[運用設定]メニューの[基本]ページで設定）が「使用する」の場合に受け入れできます。
項目名、桁数は、設定（メインメニュー右上にある[設定]アイコンから[運用設定]メニューの[基本]ページ）によって異なります。
空白データを受け入れた場合は、回収方法の入金プロジェクトの設定により受け入れされます。</t>
    <phoneticPr fontId="4"/>
  </si>
  <si>
    <t>AR3020018</t>
  </si>
  <si>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空白データを受け入れた場合は、回収方法の入金工程／工種の設定により受け入れされます。</t>
    <phoneticPr fontId="15"/>
  </si>
  <si>
    <t>AR3020019</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</si>
  <si>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空白データを受け入れた場合は、入金先の取引通貨（[得意先]メニューの[売上]ページで設定）が設定されます。</t>
    <phoneticPr fontId="4"/>
  </si>
  <si>
    <t>AR3020020</t>
  </si>
  <si>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空白データを受け入れた場合は、入金先の為替レート種別（[得意先]メニューの[売上]ページで設定）が設定されます。</t>
    <phoneticPr fontId="4"/>
  </si>
  <si>
    <t>AR3020021</t>
  </si>
  <si>
    <t>整数６桁　小数９桁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空白データを受け入れた場合は、「入金日付」、「為替レート種別コード」によって設定されます。</t>
    <phoneticPr fontId="4"/>
  </si>
  <si>
    <t>入金処理額</t>
    <rPh sb="0" eb="2">
      <t>ニュウキン</t>
    </rPh>
    <rPh sb="2" eb="4">
      <t>ショリ</t>
    </rPh>
    <rPh sb="4" eb="5">
      <t>ガク</t>
    </rPh>
    <phoneticPr fontId="15"/>
  </si>
  <si>
    <t>AR3020030</t>
  </si>
  <si>
    <t>整数13桁　小数２桁　マイナスも可
形式は、表紙の「数量・金額の形式」参照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詳細は、欄外の【債権明細自動作成】参照</t>
    <phoneticPr fontId="4"/>
  </si>
  <si>
    <t>AR3020031</t>
  </si>
  <si>
    <t>摘要</t>
    <rPh sb="0" eb="2">
      <t>テキヨウ</t>
    </rPh>
    <phoneticPr fontId="0"/>
  </si>
  <si>
    <t>AR3020022</t>
  </si>
  <si>
    <t>ファクタリング会社コード</t>
    <rPh sb="7" eb="9">
      <t>カイシャ</t>
    </rPh>
    <phoneticPr fontId="53"/>
  </si>
  <si>
    <t>AR3020085</t>
  </si>
  <si>
    <t>英数カナ</t>
    <rPh sb="0" eb="2">
      <t>エイスウ</t>
    </rPh>
    <phoneticPr fontId="73"/>
  </si>
  <si>
    <t>この項目は、回収方法の回収種別が　2：ファクタリング　の場合に受け入れできます。
桁数は、設定（メインメニュー右上にある[設定]アイコンから[運用設定]メニューの[取引先管理]ページ）によって異なります。
【必須になる条件】
空白データを受け入れた場合は、回収方法のファクタリング会社（[回収方法]メニューで設定）が設定されます。
上記が未設定の場合は必須です。
この項目は、『債権奉行クラウド』をご利用の場合に受け入れできます。</t>
    <rPh sb="6" eb="8">
      <t>カイシュウ</t>
    </rPh>
    <rPh sb="128" eb="130">
      <t>カイシュウ</t>
    </rPh>
    <rPh sb="189" eb="191">
      <t>サイケン</t>
    </rPh>
    <phoneticPr fontId="53"/>
  </si>
  <si>
    <t>期日債権番号</t>
    <rPh sb="0" eb="2">
      <t>キジツ</t>
    </rPh>
    <rPh sb="2" eb="4">
      <t>サイケン</t>
    </rPh>
    <rPh sb="4" eb="6">
      <t>バンゴウ</t>
    </rPh>
    <phoneticPr fontId="53"/>
  </si>
  <si>
    <t>AR3020088</t>
  </si>
  <si>
    <t>この項目は、回収種別が　1：電子記録債権　2：ファクタリング　3：手形の場合に受け入れできます。
この項目は、『債権奉行クラウド』をご利用の場合に受け入れできます。</t>
    <rPh sb="6" eb="8">
      <t>カイシュウ</t>
    </rPh>
    <rPh sb="18" eb="20">
      <t>サイケン</t>
    </rPh>
    <phoneticPr fontId="53"/>
  </si>
  <si>
    <t>決済日付</t>
    <rPh sb="0" eb="4">
      <t>ケッサイヒヅケ</t>
    </rPh>
    <phoneticPr fontId="53"/>
  </si>
  <si>
    <t>AR3020089</t>
  </si>
  <si>
    <t>形式は、表紙の「日付の形式」参照
この項目は、回収種別が　1：電子記録債権　2：ファクタリング　3：手形　4：期日現金の場合に受け入れできます。
この項目は、『債権奉行クラウド』をご利用の場合に受け入れできます。</t>
  </si>
  <si>
    <t>AR3020023</t>
  </si>
  <si>
    <t>この項目は、回収方法の回収種別が「0：銀行振込」の場合に受け入れできます。
【必須になる条件】
空白データを受け入れた場合は、回収方法の法人口座が設定されます。
上記が未設定の場合は、必須です。</t>
    <rPh sb="11" eb="13">
      <t>カイシュウ</t>
    </rPh>
    <rPh sb="63" eb="65">
      <t>カイシュウ</t>
    </rPh>
    <phoneticPr fontId="15"/>
  </si>
  <si>
    <t>AR3020029</t>
  </si>
  <si>
    <t>0：対象外　1：対象
空白データを受け入れた場合は、「1：対象」が設定されます。</t>
    <rPh sb="2" eb="5">
      <t>タイショウガイ</t>
    </rPh>
    <rPh sb="8" eb="10">
      <t>タイショウ</t>
    </rPh>
    <rPh sb="11" eb="13">
      <t>クウハク</t>
    </rPh>
    <rPh sb="17" eb="18">
      <t>ウ</t>
    </rPh>
    <rPh sb="19" eb="20">
      <t>イ</t>
    </rPh>
    <rPh sb="22" eb="24">
      <t>バアイ</t>
    </rPh>
    <rPh sb="29" eb="31">
      <t>タイショウ</t>
    </rPh>
    <rPh sb="33" eb="35">
      <t>セッテイ</t>
    </rPh>
    <phoneticPr fontId="1"/>
  </si>
  <si>
    <t>AR3020090</t>
  </si>
  <si>
    <t>【証憑】</t>
    <rPh sb="1" eb="3">
      <t>ショウヒョウ</t>
    </rPh>
    <phoneticPr fontId="1"/>
  </si>
  <si>
    <t>AR3021001</t>
  </si>
  <si>
    <t>AR3021002</t>
  </si>
  <si>
    <t>AR3021011</t>
  </si>
  <si>
    <t>「証憑No.１」「証憑ファイルパス１」のいずれも指定されていない場合は、１つ目の証憑として受け入れられます。</t>
    <phoneticPr fontId="4"/>
  </si>
  <si>
    <t>AR3021012</t>
  </si>
  <si>
    <t>AR3021021</t>
  </si>
  <si>
    <t>「証憑No.２」「証憑ファイルパス２」のいずれも指定されていない場合は、２つ目の証憑として受け入れられます。</t>
  </si>
  <si>
    <t>AR3021022</t>
  </si>
  <si>
    <t>AR3021031</t>
  </si>
  <si>
    <t>「証憑No.３」「証憑ファイルパス３」のいずれも指定されていない場合は、３つ目の証憑として受け入れられます。</t>
  </si>
  <si>
    <t>AR3021032</t>
  </si>
  <si>
    <t>AR3021041</t>
  </si>
  <si>
    <t>「証憑No.４」「証憑ファイルパス４」のいずれも指定されていない場合は、４つ目の証憑として受け入れられます。</t>
  </si>
  <si>
    <t>AR3021042</t>
  </si>
  <si>
    <t>【明細情報】</t>
    <rPh sb="1" eb="3">
      <t>メイサイ</t>
    </rPh>
    <rPh sb="3" eb="5">
      <t>ジョウホウ</t>
    </rPh>
    <phoneticPr fontId="0"/>
  </si>
  <si>
    <t>　明細種別が「14：付箋」の場合は受け入れできません。</t>
    <phoneticPr fontId="0"/>
  </si>
  <si>
    <t>AR3020201</t>
  </si>
  <si>
    <t>「入金区分 」が「0：即時売上」の場合
　0：売上　1：消費税　2：前受金　12：外税調整  13：内税調整　14：付箋
「入金区分 」が「1：債権回収」の場合
　2：前受金　3：仮受金　11：債権　14：付箋
「入金区分」が「 2：前受金」の場合
　2：前受金　14：付箋
「入金区分」が「 3：仮受金」の場合
　3：仮受金　14：付箋
「入金区分」が「 3：非連結」の場合
　5：非連結　14：付箋
「12：外税調整 」「13：内税調整」しかない伝票は受け入れできません。
【必須になる条件】
以下に該当しない場合
・控除明細の場合
・「入金区分」が「1：債権回収」で、明細の項目を指定せずに自動的に明細を作成する場合
　詳細は、欄外の【入金区分「1：債権回収」の入金伝票を受け入れる場合】の＜債権明細を自動作成して消し込む場合＞参照</t>
  </si>
  <si>
    <t>債権No.</t>
    <rPh sb="0" eb="2">
      <t>サイケン</t>
    </rPh>
    <phoneticPr fontId="15"/>
  </si>
  <si>
    <t>AR3020218</t>
  </si>
  <si>
    <t>英数カナ</t>
    <rPh sb="0" eb="2">
      <t>エイスウ</t>
    </rPh>
    <phoneticPr fontId="67"/>
  </si>
  <si>
    <t>この項目は、「入金区分」が「1：債権回収」の場合に受け入れできます。
【必須になる条件】
「入金区分」が「1：債権回収」で、債権伝票を消し込む場合
ただし、以下の場合は指定不要です。
・債権残高を消し込む場合
・明細の項目を指定せずに自動的に明細を作成する場合
　詳細は、欄外の【入金区分「1：債権回収」の入金伝票を受け入れる場合】の＜債権明細を自動作成して消し込む場合＞参照</t>
    <phoneticPr fontId="15"/>
  </si>
  <si>
    <t>AR3020219</t>
  </si>
  <si>
    <t>この項目は、「入金区分」が「1：債権回収」の場合に受け入れできます。
詳細は、欄外の【入金区分「1：債権回収」の入金伝票を受け入れる場合】参照</t>
    <rPh sb="56" eb="58">
      <t>ニュウキン</t>
    </rPh>
    <phoneticPr fontId="15"/>
  </si>
  <si>
    <t>債権伝票請求先コード</t>
    <rPh sb="0" eb="2">
      <t>サイケン</t>
    </rPh>
    <rPh sb="2" eb="4">
      <t>デンピョウ</t>
    </rPh>
    <rPh sb="4" eb="6">
      <t>セイキュウ</t>
    </rPh>
    <rPh sb="6" eb="7">
      <t>サキ</t>
    </rPh>
    <phoneticPr fontId="15"/>
  </si>
  <si>
    <t>AR3020220</t>
  </si>
  <si>
    <t>債権伝票請求部門コード</t>
    <rPh sb="0" eb="2">
      <t>サイケン</t>
    </rPh>
    <rPh sb="2" eb="4">
      <t>デンピョウ</t>
    </rPh>
    <rPh sb="4" eb="6">
      <t>セイキュウ</t>
    </rPh>
    <rPh sb="6" eb="8">
      <t>ブモン</t>
    </rPh>
    <phoneticPr fontId="15"/>
  </si>
  <si>
    <t>AR3020221</t>
  </si>
  <si>
    <t>債権伝票ＯＢＣｉＤ</t>
    <rPh sb="0" eb="2">
      <t>サイケン</t>
    </rPh>
    <phoneticPr fontId="15"/>
  </si>
  <si>
    <t>AR3020222</t>
  </si>
  <si>
    <t>債権伝票明細行番号</t>
    <rPh sb="0" eb="2">
      <t>サイケン</t>
    </rPh>
    <rPh sb="4" eb="6">
      <t>メイサイ</t>
    </rPh>
    <rPh sb="6" eb="9">
      <t>ギョウバンゴウ</t>
    </rPh>
    <phoneticPr fontId="15"/>
  </si>
  <si>
    <t>AR3020223</t>
  </si>
  <si>
    <t>AR3020202</t>
  </si>
  <si>
    <t>明細回収セグメント１コード</t>
    <rPh sb="2" eb="4">
      <t>カイシュウ</t>
    </rPh>
    <phoneticPr fontId="15"/>
  </si>
  <si>
    <t>AR3020261</t>
    <phoneticPr fontId="4"/>
  </si>
  <si>
    <t>この項目は、「明細種別」が「11：債権」の場合は受け入れできません。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</si>
  <si>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明細回収セグメント２コード</t>
    <rPh sb="2" eb="4">
      <t>カイシュウ</t>
    </rPh>
    <phoneticPr fontId="15"/>
  </si>
  <si>
    <t>AR3020262</t>
    <phoneticPr fontId="4"/>
  </si>
  <si>
    <t>この項目は、「明細種別」が「11：債権」の場合は受け入れできません。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t>
    <phoneticPr fontId="4"/>
  </si>
  <si>
    <t>明細回収プロジェクトコード</t>
    <rPh sb="2" eb="4">
      <t>カイシュウ</t>
    </rPh>
    <phoneticPr fontId="15"/>
  </si>
  <si>
    <t>AR3020203</t>
  </si>
  <si>
    <t>AR3020204</t>
  </si>
  <si>
    <t>AR3020205</t>
  </si>
  <si>
    <t>この項目は、「明細種別」が「11：債権」の場合は受け入れできません。
桁数は、設定（メインメニュー右上にある[設定]アイコンから[運用設定]メニューの[基本]ページ）によって異なります。
【必須になる条件】
付箋色と付箋メモを指定していない場合</t>
    <phoneticPr fontId="4"/>
  </si>
  <si>
    <t>AR3020206</t>
  </si>
  <si>
    <t>この項目は、「明細種別」が「11：債権」の場合は受け入れできません。
桁数は、設定（メインメニュー右上にある[設定]アイコンから[運用設定]メニューの[基本]ページ）によって異なります。</t>
    <phoneticPr fontId="4"/>
  </si>
  <si>
    <t>AR3020207</t>
  </si>
  <si>
    <t>AR3020208</t>
  </si>
  <si>
    <t>この項目は、以下のすべての条件に該当する場合に受け入れできます。
・『債権奉行クラウド』をご利用の場合
・明細種別が「0：売上」「1：消費税」
課税の対象外の場合は受け入れできません。
空白データを受け入れた場合は、「入金日付」と「明細消費税率種別」をもとに設定されます。</t>
    <phoneticPr fontId="4"/>
  </si>
  <si>
    <t>AR3020209</t>
  </si>
  <si>
    <t>AR3020210</t>
  </si>
  <si>
    <t>AR3020211</t>
  </si>
  <si>
    <t>AR3020217</t>
  </si>
  <si>
    <t>明細金額</t>
    <rPh sb="0" eb="2">
      <t>メイサイ</t>
    </rPh>
    <phoneticPr fontId="15"/>
  </si>
  <si>
    <t>AR3020212</t>
  </si>
  <si>
    <t>16</t>
    <phoneticPr fontId="4"/>
  </si>
  <si>
    <t>整数13桁　小数２桁　マイナスも可
形式は、表紙の「数量・金額の形式」参照
この項目は、明細種別が「12：外税調整」「13：内税調整」の場合は受け入れできません。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</si>
  <si>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AR3020213</t>
  </si>
  <si>
    <t>整数13桁　小数２桁 　マイナスも可　
形式は、表紙の「数量・金額の形式」参照
この項目は、以下のすべての条件に該当する場合に受け入れできます。
・『債権奉行』をご利用の場合
課税の対象外または、「明細消費税自動計算」が「0：計算しない」の場合は受け入れできません。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空白データを受け入れた場合は、「明細金額」、「為替レート」をもとに設定されます。</t>
    <phoneticPr fontId="4"/>
  </si>
  <si>
    <t>AR3020214</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</si>
  <si>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・明細種別が「12：外税調整」「13：内税調整」以外
空白データを受け入れた場合は、「明細金額」、「為替レート」をもとに設定されます。</t>
  </si>
  <si>
    <t>明細消費税（国内）</t>
    <rPh sb="0" eb="2">
      <t>メイサイ</t>
    </rPh>
    <phoneticPr fontId="1"/>
  </si>
  <si>
    <t>AR3020215</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</si>
  <si>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課税の対象外または、「明細消費税自動計算」が「0：計算しない」の場合は受け入れできません。
空白データを受け入れた場合は、「明細金額（国内）」、「明細消費税率」をもとに設定されます。</t>
  </si>
  <si>
    <t>明細摘要</t>
    <rPh sb="0" eb="2">
      <t>メイサイ</t>
    </rPh>
    <rPh sb="2" eb="4">
      <t>テキヨウ</t>
    </rPh>
    <phoneticPr fontId="4"/>
  </si>
  <si>
    <t>AR3020216</t>
    <phoneticPr fontId="4"/>
  </si>
  <si>
    <t>200</t>
    <phoneticPr fontId="4"/>
  </si>
  <si>
    <t>【控除明細情報】</t>
    <rPh sb="1" eb="3">
      <t>コウジョ</t>
    </rPh>
    <rPh sb="3" eb="5">
      <t>メイサイ</t>
    </rPh>
    <rPh sb="5" eb="7">
      <t>ジョウホウ</t>
    </rPh>
    <phoneticPr fontId="15"/>
  </si>
  <si>
    <t>　控除種別が「14：付箋」の場合は受け入れできません。</t>
    <rPh sb="1" eb="3">
      <t>コウジョ</t>
    </rPh>
    <phoneticPr fontId="15"/>
  </si>
  <si>
    <t>控除種別</t>
    <rPh sb="0" eb="2">
      <t>コウジョ</t>
    </rPh>
    <rPh sb="2" eb="4">
      <t>シュベツ</t>
    </rPh>
    <phoneticPr fontId="15"/>
  </si>
  <si>
    <t>AR3020301</t>
  </si>
  <si>
    <t>「入金区分 」が「0：即時売上」の場合
 2：入金調整　4：値引　5：手数料負担　13：付箋
「入金区分 」が「1：債権回収」の場合
 0：前受金　1：仮受金　2：入金調整　3：消費税違算　4：値引　5：手数料負担　6：非連結　13：付箋
「入金区分」が「 2：前受金」の場合
 0：前受金　1：仮受金　2：入金調整　4：値引　5：手数料負担　13：付箋
「入金区分」が「 3：仮受金」の場合
 1：仮受金　2：入金調整　4：値引　5：手数料負担　13：付箋
「入金区分」が「 7：非連結」の場合
 2：入金調整　4：値引　5：手数料負担　13：付箋
「1：仮受金」は、『債権奉行クラウド』をご利用の場合に指定できます。
控除明細だけの伝票は受け入れできません。
「0：前受金」「1：仮受金」「6：非連結」の場合、詳細は、欄外の【前受金・仮受金・非連結の充当、前受金・仮受金の返金をする場合】参照</t>
    <rPh sb="300" eb="302">
      <t>バアイ</t>
    </rPh>
    <rPh sb="303" eb="305">
      <t>シテイ</t>
    </rPh>
    <phoneticPr fontId="15"/>
  </si>
  <si>
    <t>控除種別(補助)</t>
    <rPh sb="0" eb="2">
      <t>コウジョ</t>
    </rPh>
    <rPh sb="2" eb="4">
      <t>シュベツ</t>
    </rPh>
    <phoneticPr fontId="15"/>
  </si>
  <si>
    <t>AR3020302</t>
  </si>
  <si>
    <t>「控除種別」が「0：前受金」の場合
 0：充当　1：返金
「控除種別」が「1：仮受金」の場合
 0：充当　1：返金
「控除種別」が「2：入金調整」の場合
 0：入金調整１　1：入金調整２　2：入金調整３　3：入金調整４　4：入金調整５　5：入金調整６
「控除種別」が「6：非連結」の場合
 0：充当
【必須になる条件】
「控除種別」が「0：前受金」「2：入金調整 」「6：非連結」の場合</t>
  </si>
  <si>
    <t>AR3020319</t>
  </si>
  <si>
    <t>この項目は、「控除種別」が「0：前受金」、「1：仮受金」または「6：非連結」の場合に受け入れできます。
この項目を指定して振替元の入金伝票を特定できます。
【必須になる条件】
この項目は、前受金残高・仮受金残高以外を充当、返金する場合は必須です。
詳細は、欄外の【前受金・仮受金・非連結の充当、前受金・仮受金の返金をする場合】参照</t>
    <rPh sb="90" eb="92">
      <t>コウモク</t>
    </rPh>
    <phoneticPr fontId="15"/>
  </si>
  <si>
    <t>AR3020320</t>
  </si>
  <si>
    <t>この項目は、「控除種別」が「0：前受金」、「1：仮受金」または「6：非連結」の場合に受け入れできます。
この項目を指定して振替元の入金伝票を特定できます。
※振替元の入金伝票の検索条件に含めない場合は、必要ありません。
※前受金残高・仮受金残高の充当の場合は指定不要です。
詳細は、欄外の【前受金・仮受金・非連結の充当、前受金・仮受金の返金をする場合】参照</t>
    <phoneticPr fontId="4"/>
  </si>
  <si>
    <t>AR3020321</t>
  </si>
  <si>
    <t>この項目は、「控除種別」が「0：前受金」、「1：仮受金」または「6：非連結」の場合に受け入れできます。
この項目を指定して振替元の入金伝票を特定できます。
※振替元の入金伝票の検索条件に含めない場合は、必要ありません。
詳細は、欄外の【前受金・仮受金・非連結の充当、前受金・仮受金の返金をする場合】参照</t>
    <phoneticPr fontId="4"/>
  </si>
  <si>
    <t>AR3020322</t>
  </si>
  <si>
    <t>AR3020323</t>
  </si>
  <si>
    <t>AR3020324</t>
  </si>
  <si>
    <t>AR3020303</t>
  </si>
  <si>
    <t>控除セグメント１コード</t>
    <rPh sb="0" eb="2">
      <t>コウジョ</t>
    </rPh>
    <phoneticPr fontId="15"/>
  </si>
  <si>
    <t>AR3020374</t>
    <phoneticPr fontId="4"/>
  </si>
  <si>
    <t>控除セグメント２コード</t>
    <rPh sb="0" eb="2">
      <t>コウジョ</t>
    </rPh>
    <phoneticPr fontId="15"/>
  </si>
  <si>
    <t>AR3020375</t>
    <phoneticPr fontId="4"/>
  </si>
  <si>
    <t>控除プロジェクトコード</t>
    <rPh sb="0" eb="2">
      <t>コウジョ</t>
    </rPh>
    <phoneticPr fontId="15"/>
  </si>
  <si>
    <t>AR3020304</t>
  </si>
  <si>
    <t>控除工程／工種コード</t>
    <phoneticPr fontId="4"/>
  </si>
  <si>
    <t>AR3020305</t>
  </si>
  <si>
    <t>AR3020306</t>
  </si>
  <si>
    <t>AR3020307</t>
  </si>
  <si>
    <t>AR3020308</t>
  </si>
  <si>
    <t>AR3020309</t>
  </si>
  <si>
    <t>10、8、5、3
この項目は、「控除種別」が「0：前受金」、「1：仮受金」または「6：非連結」の場合は受け入れできません。
課税の対象外の場合は受け入れできません。
空白データを受け入れた場合は、「入金日付」と「控除消費税率種別」によって設定されます。</t>
    <phoneticPr fontId="4"/>
  </si>
  <si>
    <t>AR3020310</t>
  </si>
  <si>
    <t>AR3020311</t>
  </si>
  <si>
    <t>AR3020312</t>
  </si>
  <si>
    <t>AR3020318</t>
  </si>
  <si>
    <t>AR3020313</t>
  </si>
  <si>
    <t>AR3020314</t>
  </si>
  <si>
    <t>AR3020315</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</si>
  <si>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空白データを受け入れた場合は、「控除額」、「為替レート」をもとに設定されます。</t>
    <phoneticPr fontId="4"/>
  </si>
  <si>
    <t>AR3020316</t>
  </si>
  <si>
    <t>マイナスも可
形式は、表紙の「数量・金額の形式」参照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課税の対象外または、「控除消費税自動計算」が「0：計算しない」の場合は受け入れできません。
空白データを受け入れた場合は、「控除額（国内）」、「控除消費税率」をもとに設定されます。</t>
    <phoneticPr fontId="4"/>
  </si>
  <si>
    <t>AR3020317</t>
  </si>
  <si>
    <t>　明細種別が「14：付箋」の場合は受け入れできません。</t>
    <phoneticPr fontId="0"/>
  </si>
  <si>
    <t>AR3020101</t>
  </si>
  <si>
    <t>0：赤　1：青　2：黄　3：橙　4：緑　5：紫
「付箋メモ」を設定し、空白データを受け入れた場合は、「0：赤」が設定されます。
【必須になる条件】
「明細科目コード」を指定していない場合は、「付箋色」または「付箋メモ」が必須です。</t>
  </si>
  <si>
    <t>AR3020102</t>
  </si>
  <si>
    <t>【必須になる条件】
「明細科目コード」を指定していない場合は、「付箋色」または「付箋メモ」が必須です。</t>
  </si>
  <si>
    <t>【前受金・仮受金・非連結の充当、前受金・仮受金の返金をする場合】</t>
    <phoneticPr fontId="4"/>
  </si>
  <si>
    <t>　　　以下の項目を設定して充当・返金対象を指定します。</t>
    <phoneticPr fontId="8"/>
  </si>
  <si>
    <t>準必須　　前受金・仮受金・非連結の入金伝票No.を指定します。前受金残高・仮受金残高以外の伝票を充当、返金する場合は必須です。</t>
    <rPh sb="0" eb="1">
      <t>ジュン</t>
    </rPh>
    <rPh sb="1" eb="3">
      <t>ヒッス</t>
    </rPh>
    <phoneticPr fontId="4"/>
  </si>
  <si>
    <t>　　　「振替元入金日付」</t>
    <phoneticPr fontId="4"/>
  </si>
  <si>
    <t>　　　「振替元入金先コード」</t>
    <phoneticPr fontId="4"/>
  </si>
  <si>
    <t>　　　「振替元入金部門コード」</t>
    <phoneticPr fontId="4"/>
  </si>
  <si>
    <t>　　　「振替元ＯＢＣｉＤ」</t>
    <phoneticPr fontId="4"/>
  </si>
  <si>
    <t>　　　「振替元明細行番号」</t>
    <phoneticPr fontId="4"/>
  </si>
  <si>
    <t>　　・該当する入金伝票が複数あり、充当・返金対象を特定できない場合は未受入になります。</t>
    <phoneticPr fontId="4"/>
  </si>
  <si>
    <t>　　　「振替元No.」だけでは重複する可能性がある場合は、「振替元入金日付」「振替元入金先コード」「振替元入金部門コード」「振替元ＯＢＣｉＤ」を設定してください。</t>
    <phoneticPr fontId="4"/>
  </si>
  <si>
    <t>　　・「振替元明細行番号」が空白の場合は、該当の入金伝票の中で上から順に消込可能な明細が自動的に特定されます。</t>
    <phoneticPr fontId="4"/>
  </si>
  <si>
    <t>　　・「控除額」を指定することで、入金額の一部を充当できます。</t>
    <phoneticPr fontId="4"/>
  </si>
  <si>
    <t>　　・控除情報は複数行を受け入れできます。これにより、複数の前受金、仮受金、非連結を一つの入金伝票に充当できます。</t>
    <phoneticPr fontId="4"/>
  </si>
  <si>
    <t>【入金区分「1：債権回収」の入金伝票を受け入れる場合】</t>
    <phoneticPr fontId="4"/>
  </si>
  <si>
    <t>　債権明細を自動作成して消し込むことと、債権明細を指定して消し込むことができます。</t>
    <rPh sb="1" eb="3">
      <t>サイケン</t>
    </rPh>
    <rPh sb="3" eb="5">
      <t>メイサイ</t>
    </rPh>
    <rPh sb="6" eb="8">
      <t>ジドウ</t>
    </rPh>
    <rPh sb="8" eb="10">
      <t>サクセイ</t>
    </rPh>
    <rPh sb="12" eb="13">
      <t>ケ</t>
    </rPh>
    <rPh sb="14" eb="15">
      <t>コ</t>
    </rPh>
    <phoneticPr fontId="4"/>
  </si>
  <si>
    <t>　以下ではそれぞれの場合について説明します。</t>
    <rPh sb="1" eb="3">
      <t>イカ</t>
    </rPh>
    <rPh sb="10" eb="12">
      <t>バアイ</t>
    </rPh>
    <rPh sb="16" eb="18">
      <t>セツメイ</t>
    </rPh>
    <phoneticPr fontId="4"/>
  </si>
  <si>
    <t>　＜債権明細を自動作成して消し込む場合＞</t>
    <rPh sb="2" eb="4">
      <t>サイケン</t>
    </rPh>
    <rPh sb="4" eb="6">
      <t>メイサイ</t>
    </rPh>
    <rPh sb="7" eb="9">
      <t>ジドウ</t>
    </rPh>
    <rPh sb="9" eb="11">
      <t>サクセイ</t>
    </rPh>
    <rPh sb="13" eb="14">
      <t>ケ</t>
    </rPh>
    <rPh sb="15" eb="16">
      <t>コ</t>
    </rPh>
    <rPh sb="17" eb="19">
      <t>バアイ</t>
    </rPh>
    <phoneticPr fontId="4"/>
  </si>
  <si>
    <t>　　　入金情報や入金処理額から債権明細を自動的に作成して受け入れできます。</t>
    <rPh sb="22" eb="23">
      <t>テキ</t>
    </rPh>
    <phoneticPr fontId="4"/>
  </si>
  <si>
    <t>　　　入金情報がある場合は、入金情報を指定します。</t>
    <rPh sb="3" eb="5">
      <t>ニュウキン</t>
    </rPh>
    <rPh sb="5" eb="7">
      <t>ジョウホウ</t>
    </rPh>
    <rPh sb="10" eb="12">
      <t>バアイ</t>
    </rPh>
    <rPh sb="14" eb="16">
      <t>ニュウキン</t>
    </rPh>
    <rPh sb="16" eb="18">
      <t>ジョウホウ</t>
    </rPh>
    <rPh sb="19" eb="21">
      <t>シテイ</t>
    </rPh>
    <phoneticPr fontId="4"/>
  </si>
  <si>
    <t>　　　入金情報がない場合は、入金処理額を設定します。</t>
    <phoneticPr fontId="4"/>
  </si>
  <si>
    <t>　　　■入金情報を指定して受け入れる場合に設定する項目</t>
    <rPh sb="21" eb="23">
      <t>セッテイ</t>
    </rPh>
    <rPh sb="25" eb="27">
      <t>コウモク</t>
    </rPh>
    <phoneticPr fontId="4"/>
  </si>
  <si>
    <t>　　　　指定した入金情報の未処理額の範囲で自動的に債権明細が作成されます。</t>
    <rPh sb="4" eb="6">
      <t>シテイ</t>
    </rPh>
    <phoneticPr fontId="4"/>
  </si>
  <si>
    <t>　　　　○設定する項目</t>
    <rPh sb="5" eb="7">
      <t>セッテイ</t>
    </rPh>
    <phoneticPr fontId="4"/>
  </si>
  <si>
    <t>　　　　　「入金区分」　　　　　「１：債権回収」を指定します。</t>
    <phoneticPr fontId="4"/>
  </si>
  <si>
    <t>　　　　　「入金情報No.」</t>
    <phoneticPr fontId="4"/>
  </si>
  <si>
    <t>　　　　　「入金情報入金日付」</t>
    <phoneticPr fontId="4"/>
  </si>
  <si>
    <t>　　　　　「入金情報回収種別」</t>
    <phoneticPr fontId="4"/>
  </si>
  <si>
    <t>　　　　　「入金情報法人口座」</t>
    <phoneticPr fontId="4"/>
  </si>
  <si>
    <t>　　　　　「入金情報入金額」　　</t>
    <phoneticPr fontId="4"/>
  </si>
  <si>
    <t>　　　　○設定しない項目</t>
    <rPh sb="5" eb="7">
      <t>セッテイ</t>
    </rPh>
    <phoneticPr fontId="4"/>
  </si>
  <si>
    <t>　　　　　「明細種別」</t>
    <phoneticPr fontId="4"/>
  </si>
  <si>
    <t>　　　　　「控除種別」</t>
    <phoneticPr fontId="4"/>
  </si>
  <si>
    <t>　　　■入金処理額を設定して受け入れる場合に設定する項目（入金情報がない場合）</t>
    <rPh sb="10" eb="12">
      <t>セッテイ</t>
    </rPh>
    <rPh sb="22" eb="24">
      <t>セッテイ</t>
    </rPh>
    <rPh sb="26" eb="28">
      <t>コウモク</t>
    </rPh>
    <rPh sb="29" eb="31">
      <t>ニュウキン</t>
    </rPh>
    <rPh sb="31" eb="33">
      <t>ジョウホウ</t>
    </rPh>
    <rPh sb="36" eb="38">
      <t>バアイ</t>
    </rPh>
    <phoneticPr fontId="4"/>
  </si>
  <si>
    <t>　　　　設定された入金処理額の範囲で自動的に債権明細が作成されます。</t>
    <rPh sb="4" eb="6">
      <t>セッテイ</t>
    </rPh>
    <phoneticPr fontId="4"/>
  </si>
  <si>
    <t>　　　　　「入金処理額」</t>
    <phoneticPr fontId="4"/>
  </si>
  <si>
    <t>　　　　　「振込手数料」　</t>
    <phoneticPr fontId="4"/>
  </si>
  <si>
    <t>　　　　○設定しない項目</t>
    <phoneticPr fontId="4"/>
  </si>
  <si>
    <t>　　　　　「明細種別」</t>
    <phoneticPr fontId="4"/>
  </si>
  <si>
    <t>　　　　　「控除種別」</t>
    <phoneticPr fontId="4"/>
  </si>
  <si>
    <t>　　　■入金情報または入金処理額から作成される明細の例</t>
    <rPh sb="4" eb="6">
      <t>ニュウキン</t>
    </rPh>
    <rPh sb="6" eb="8">
      <t>ジョウホウ</t>
    </rPh>
    <rPh sb="11" eb="13">
      <t>ニュウキン</t>
    </rPh>
    <rPh sb="13" eb="15">
      <t>ショリ</t>
    </rPh>
    <rPh sb="15" eb="16">
      <t>ガク</t>
    </rPh>
    <phoneticPr fontId="4"/>
  </si>
  <si>
    <t>　　　　○ 未消込の債権</t>
    <phoneticPr fontId="4"/>
  </si>
  <si>
    <t>　　　　　・債権伝票No.01：　未消込金額　15,000円</t>
    <rPh sb="6" eb="8">
      <t>サイケン</t>
    </rPh>
    <phoneticPr fontId="4"/>
  </si>
  <si>
    <t>　　　　　・債権伝票No.02：　未消込金額　10,000円</t>
    <rPh sb="6" eb="8">
      <t>サイケン</t>
    </rPh>
    <phoneticPr fontId="4"/>
  </si>
  <si>
    <t>　　　　○指定した入金情報または入金処理額</t>
    <rPh sb="5" eb="7">
      <t>シテイ</t>
    </rPh>
    <rPh sb="9" eb="11">
      <t>ニュウキン</t>
    </rPh>
    <rPh sb="11" eb="13">
      <t>ジョウホウ</t>
    </rPh>
    <rPh sb="16" eb="18">
      <t>ニュウキン</t>
    </rPh>
    <rPh sb="18" eb="20">
      <t>ショリ</t>
    </rPh>
    <rPh sb="20" eb="21">
      <t>ガク</t>
    </rPh>
    <phoneticPr fontId="4"/>
  </si>
  <si>
    <t>　　　　　・入金額または入金処理額：　　　19,780円</t>
    <phoneticPr fontId="4"/>
  </si>
  <si>
    <t>　　　　　　　　　　　　振込手数料：　　　　  220円</t>
    <phoneticPr fontId="4"/>
  </si>
  <si>
    <t>　　　　○作成される明細</t>
    <rPh sb="10" eb="12">
      <t>メイサイ</t>
    </rPh>
    <phoneticPr fontId="4"/>
  </si>
  <si>
    <t>　　　　　・入金明細</t>
    <rPh sb="6" eb="8">
      <t>ニュウキン</t>
    </rPh>
    <phoneticPr fontId="4"/>
  </si>
  <si>
    <t>債権伝票No.01：金額　15,000円</t>
    <phoneticPr fontId="4"/>
  </si>
  <si>
    <t>債権伝票No.02：金額　  5,000円</t>
    <phoneticPr fontId="4"/>
  </si>
  <si>
    <t>　　　　　・控除明細</t>
    <phoneticPr fontId="4"/>
  </si>
  <si>
    <t>手数料負担　　：金額   　  220円　</t>
    <phoneticPr fontId="4"/>
  </si>
  <si>
    <t>　　　　・充当できる前受金がある場合は、自動的に充当されます。</t>
    <phoneticPr fontId="4"/>
  </si>
  <si>
    <t>　　　　・指定した入金情報に振込手数料が入力されている場合、または「振込手数料」で指定している場合は、</t>
    <phoneticPr fontId="4"/>
  </si>
  <si>
    <t>　　　　　手数料負担の控除明細が自動的に作成されます。　</t>
    <phoneticPr fontId="4"/>
  </si>
  <si>
    <t>　　　　・入金情報を指定せずに「入金処理額」を指定した場合は、自動的に入金情報が作成されます。</t>
    <rPh sb="5" eb="7">
      <t>ニュウキン</t>
    </rPh>
    <rPh sb="7" eb="9">
      <t>ジョウホウ</t>
    </rPh>
    <rPh sb="10" eb="12">
      <t>シテイ</t>
    </rPh>
    <rPh sb="16" eb="18">
      <t>ニュウキン</t>
    </rPh>
    <rPh sb="18" eb="20">
      <t>ショリ</t>
    </rPh>
    <rPh sb="20" eb="21">
      <t>ガク</t>
    </rPh>
    <rPh sb="23" eb="25">
      <t>シテイ</t>
    </rPh>
    <rPh sb="27" eb="29">
      <t>バアイ</t>
    </rPh>
    <rPh sb="31" eb="34">
      <t>ジドウテキ</t>
    </rPh>
    <rPh sb="35" eb="37">
      <t>ニュウキン</t>
    </rPh>
    <rPh sb="37" eb="39">
      <t>ジョウホウ</t>
    </rPh>
    <rPh sb="40" eb="42">
      <t>サクセイ</t>
    </rPh>
    <phoneticPr fontId="58"/>
  </si>
  <si>
    <t>　　　　・入金情報と「入金処理額」・「振込手数料」の両方を設定した場合、「入金処理額」・「振込手数料」の範囲内で債権明細が自動作成されます。</t>
    <rPh sb="5" eb="7">
      <t>ニュウキン</t>
    </rPh>
    <rPh sb="7" eb="9">
      <t>ジョウホウ</t>
    </rPh>
    <rPh sb="26" eb="28">
      <t>リョウホウ</t>
    </rPh>
    <rPh sb="29" eb="31">
      <t>セッテイ</t>
    </rPh>
    <phoneticPr fontId="4"/>
  </si>
  <si>
    <t>　＜債権明細を指定して消し込む場合＞</t>
    <rPh sb="2" eb="4">
      <t>サイケン</t>
    </rPh>
    <rPh sb="4" eb="6">
      <t>メイサイ</t>
    </rPh>
    <rPh sb="7" eb="9">
      <t>シテイ</t>
    </rPh>
    <rPh sb="11" eb="12">
      <t>ケ</t>
    </rPh>
    <rPh sb="13" eb="14">
      <t>コ</t>
    </rPh>
    <rPh sb="15" eb="17">
      <t>バアイ</t>
    </rPh>
    <phoneticPr fontId="4"/>
  </si>
  <si>
    <t>　　　消込対象の債権明細を指定して受け入れできます。</t>
    <rPh sb="17" eb="18">
      <t>ウ</t>
    </rPh>
    <rPh sb="19" eb="20">
      <t>イ</t>
    </rPh>
    <phoneticPr fontId="4"/>
  </si>
  <si>
    <t>　　　■設定する項目</t>
    <phoneticPr fontId="4"/>
  </si>
  <si>
    <t>　　　「入金区分」　　　　　　　　「１：債権回収」を指定します。</t>
    <phoneticPr fontId="4"/>
  </si>
  <si>
    <t>　　　「明細種別」　　　　　　　　「11：債権」を指定します。</t>
    <phoneticPr fontId="4"/>
  </si>
  <si>
    <t>　　　「債権No.」　　必須　　　　　伝票No.を指定します。</t>
    <phoneticPr fontId="4"/>
  </si>
  <si>
    <t>　　　「債権日付」</t>
    <phoneticPr fontId="4"/>
  </si>
  <si>
    <t>　　　「債権伝票請求先コード」</t>
    <phoneticPr fontId="4"/>
  </si>
  <si>
    <t>　　　「債権伝票請求部門コード」</t>
    <phoneticPr fontId="4"/>
  </si>
  <si>
    <t>　　　「債権伝票ＯＢＣｉＤ」</t>
    <phoneticPr fontId="4"/>
  </si>
  <si>
    <t>　　　「債権伝票明細行番号」</t>
    <phoneticPr fontId="4"/>
  </si>
  <si>
    <t>　　　・該当する債権伝票が複数あり、消込対象を特定できない場合は未受入になります。</t>
    <rPh sb="10" eb="12">
      <t>デンピョウ</t>
    </rPh>
    <phoneticPr fontId="4"/>
  </si>
  <si>
    <t>　　　　「債権No.」だけでは重複する可能性がある場合は、「債権日付」「債権伝票請求先コード」「債権伝票請求部門コード」「債権伝票ＯＢＣｉＤ」を設定してください。</t>
    <phoneticPr fontId="4"/>
  </si>
  <si>
    <t>　　　・「債権伝票明細行番号」が空白の場合は、該当の債権伝票の中で上から順に消込可能な明細が自動的に特定されます。</t>
    <phoneticPr fontId="4"/>
  </si>
  <si>
    <t>　　　■作成される明細の例</t>
    <phoneticPr fontId="4"/>
  </si>
  <si>
    <t>　　　　○ 未消込の債権</t>
    <phoneticPr fontId="4"/>
  </si>
  <si>
    <t>　　　　○指定した消込対象の債権明細</t>
    <rPh sb="5" eb="7">
      <t>シテイ</t>
    </rPh>
    <rPh sb="9" eb="11">
      <t>ケシコミ</t>
    </rPh>
    <rPh sb="11" eb="13">
      <t>タイショウ</t>
    </rPh>
    <rPh sb="14" eb="16">
      <t>サイケン</t>
    </rPh>
    <rPh sb="16" eb="18">
      <t>メイサイ</t>
    </rPh>
    <phoneticPr fontId="4"/>
  </si>
  <si>
    <t>　　　　　・債権伝票No.02：　明細金額　　  8,000円</t>
    <rPh sb="6" eb="8">
      <t>サイケン</t>
    </rPh>
    <rPh sb="8" eb="10">
      <t>デンピョウ</t>
    </rPh>
    <rPh sb="17" eb="19">
      <t>メイサイ</t>
    </rPh>
    <rPh sb="19" eb="21">
      <t>キンガク</t>
    </rPh>
    <phoneticPr fontId="4"/>
  </si>
  <si>
    <t>　　　　○作成される入金明細</t>
    <rPh sb="10" eb="12">
      <t>ニュウキン</t>
    </rPh>
    <phoneticPr fontId="4"/>
  </si>
  <si>
    <t>　　　　　・債権伝票No.02：　金額　　　　  8,000円</t>
    <rPh sb="6" eb="8">
      <t>サイケン</t>
    </rPh>
    <rPh sb="8" eb="10">
      <t>デンピョウ</t>
    </rPh>
    <rPh sb="17" eb="19">
      <t>キンガク</t>
    </rPh>
    <rPh sb="30" eb="31">
      <t>エン</t>
    </rPh>
    <phoneticPr fontId="4"/>
  </si>
  <si>
    <t>　</t>
    <phoneticPr fontId="4"/>
  </si>
  <si>
    <t>【前受金・仮受金・非連結の充当、前受金・仮受金の返金をする場合】</t>
    <rPh sb="1" eb="4">
      <t>マエウケキン</t>
    </rPh>
    <rPh sb="5" eb="8">
      <t>カリウケキン</t>
    </rPh>
    <rPh sb="9" eb="10">
      <t>ヒ</t>
    </rPh>
    <rPh sb="10" eb="12">
      <t>レンケツ</t>
    </rPh>
    <rPh sb="16" eb="19">
      <t>マエウケキン</t>
    </rPh>
    <rPh sb="20" eb="23">
      <t>カリウケキン</t>
    </rPh>
    <rPh sb="24" eb="26">
      <t>ヘンキン</t>
    </rPh>
    <phoneticPr fontId="8"/>
  </si>
  <si>
    <t>　　　以下の項目を設定して充当・返金対象を指定します。</t>
    <rPh sb="3" eb="5">
      <t>イカ</t>
    </rPh>
    <rPh sb="16" eb="18">
      <t>ヘンキン</t>
    </rPh>
    <phoneticPr fontId="8"/>
  </si>
  <si>
    <t>　　・該当する入金伝票が複数あり、充当・返金対象を特定できない場合は未受入になります。</t>
    <rPh sb="9" eb="11">
      <t>デンピョウ</t>
    </rPh>
    <rPh sb="17" eb="19">
      <t>ジュウトウ</t>
    </rPh>
    <rPh sb="20" eb="22">
      <t>ヘンキン</t>
    </rPh>
    <rPh sb="22" eb="24">
      <t>タイショウ</t>
    </rPh>
    <phoneticPr fontId="4"/>
  </si>
  <si>
    <t>　　・「振替元明細行番号」が空白の場合は、該当の入金伝票の中で上から順に消込可能な明細が自動的に特定されます。</t>
    <phoneticPr fontId="4"/>
  </si>
  <si>
    <t>0：しない　1：する
空白データを受け入れた場合は、「仕訳作成時の証憑連携」の入金伝票（[販売管理規程]メニューの[債権管理]ページで設定）が設定されます。</t>
    <rPh sb="11" eb="13">
      <t>クウハク</t>
    </rPh>
    <rPh sb="17" eb="18">
      <t>ウ</t>
    </rPh>
    <rPh sb="19" eb="20">
      <t>イ</t>
    </rPh>
    <rPh sb="22" eb="24">
      <t>バアイ</t>
    </rPh>
    <phoneticPr fontId="1"/>
  </si>
  <si>
    <t>0：標準　1：軽減
この項目は、以下のすべての条件に該当する場合に受け入れできます。
・『債権奉行クラウド』をご利用の場合
・明細種別が「0：売上」「1：消費税」
課税の対象外の場合は受け入れできません。
空白データを受け入れた場合は、以下の優先順位で設定されます。
①明細補助科目の消費税率種別（[販売管理補助科目]メニューの[消費税]ページで設定）
②明細科目の消費税率種別（[販売管理科目]メニューの[消費税]ページで設定）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</si>
  <si>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課税の対象外の場合は受け入れできません。
空白データを受け入れた場合は、以下の優先順位で設定されます。
①入金補助科目の事業区分（[販売管理補助科目]メニューの[消費税]ページで設定）
②入金科目の事業区分（[販売管理科目]メニューの[消費税]ページで設定）</t>
  </si>
  <si>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「控除種別」が「0：前受金」、「控除種別（補助）」が「1：返金」⇒入金部門
「控除種別」が「1：仮受金」、「控除種別（補助）」が「1：返金」⇒入金部門
「控除種別」が「2：入金調整」⇒入金調整の部門（[販売管理規程]メニューの[債権管理]ページで設定）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</si>
  <si>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「控除種別」が「0：前受金」、「控除種別（補助）」が「1：返金」⇒入金セグメント１
「控除種別」が「1：仮受金」、「控除種別（補助）」が「1：返金」⇒入金セグメント１
「控除種別」が「2：入金調整」⇒入金調整のセグメント１（[販売管理規程]メニューの[債権管理]ページで設定）</t>
  </si>
  <si>
    <t>この項目は、「控除種別（補助）」が「0：充当」の場合は受け入れできません。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「控除種別」が「0：前受金」、「控除種別（補助）」が「1：返金」⇒入金セグメント２
「控除種別」が「1：仮受金」、「控除種別（補助）」が「1：返金」⇒入金セグメント２
「控除種別」が「2：入金調整」⇒入金調整のセグメント２（[販売管理規程]メニューの[債権管理]ページで設定）</t>
  </si>
  <si>
    <t>この項目は、「控除種別（補助）」が「0：充当」の場合は受け入れできません。
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「控除種別」が「0：前受金」、「控除種別（補助）」が「1：返金」⇒入金プロジェクト
「控除種別」が「1：仮受金」、「控除種別（補助）」が「1：返金」⇒入金プロジェクト
「控除種別」が「2：入金調整」⇒入金調整のプロジェクト（[販売管理規程]メニューの[債権管理]ページで設定）</t>
  </si>
  <si>
    <t>この項目は、「控除種別（補助）」が「0：充当」の場合は受け入れできません。
工程／工種（メインメニュー右上にある[設定]アイコンから[運用設定]メニューの[基本]ページで設定）が「使用する」の場合に受け入れできます。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「控除種別」が「0：前受金」、「控除種別（補助）」が「1：返金」⇒入金工程／工種コード
「控除種別」が「1：仮受金」、「控除種別（補助）」が「1：返金」⇒入金工程／工種コード
「控除種別」が「2：入金調整」⇒入金調整の工程／工種（[販売管理規程]メニューの[債権管理]ページで設定）</t>
    <rPh sb="253" eb="255">
      <t>コウテイ</t>
    </rPh>
    <rPh sb="256" eb="258">
      <t>コウシュ</t>
    </rPh>
    <rPh sb="297" eb="299">
      <t>コウテイ</t>
    </rPh>
    <rPh sb="300" eb="302">
      <t>コウシュ</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</si>
  <si>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「控除種別」が「0：前受金」、「控除種別（補助）」が「1：返金」⇒入金科目
「控除種別」が「1：仮受金」、「控除種別（補助）」が「1：返金」⇒入金科目
「控除種別」が「2：入金調整」⇒入金調整の科目（[販売管理規程]メニューの[債権管理]ページで設定）</t>
    <rPh sb="157" eb="158">
      <t>ウケ</t>
    </rPh>
    <rPh sb="179" eb="181">
      <t>ニュウキン</t>
    </rPh>
    <rPh sb="195" eb="196">
      <t>ウケ</t>
    </rPh>
    <rPh sb="217" eb="219">
      <t>ニュウキン</t>
    </rPh>
    <phoneticPr fontId="1"/>
  </si>
  <si>
    <t>この項目は、「控除種別（補助）」が「0：充当」の場合は受け入れできません。
桁数は、設定（メインメニュー右上にある[設定]アイコンから[運用設定]メニューの[基本]ページ）によって異なります。
空白データを受け入れた場合は、「控除種別」「控除種別（補助）」によって以下のように設定されます。
「控除種別」が「0：前受金」、「控除種別（補助）」が「1：返金」⇒入金補助科目
「控除種別」が「1：仮受金」、「控除種別（補助）」が「1：返金」⇒入金補助科目
「控除種別」が「2：入金調整」⇒入金調整の科目（[販売管理規程]メニューの[債権管理]ページで設定）</t>
    <rPh sb="181" eb="183">
      <t>ホジョ</t>
    </rPh>
    <rPh sb="221" eb="223">
      <t>ホジョ</t>
    </rPh>
    <phoneticPr fontId="1"/>
  </si>
  <si>
    <t>0：標準　1：軽減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①控除補助科目の消費税率種別（[販売管理補助科目]メニューの[消費税]ページで設定）
②控除科目の消費税率種別（[販売管理科目]メニューの[消費税]ページで設定）</t>
    <rPh sb="2" eb="4">
      <t>ヒョウジュン</t>
    </rPh>
    <rPh sb="7" eb="9">
      <t>ケイゲン</t>
    </rPh>
    <phoneticPr fontId="15"/>
  </si>
  <si>
    <t>この項目は、「控除種別」が「0：前受金」、「1：仮受金」または「6：非連結」の場合は受け入れできません。
空白データを受け入れた場合は、以下の優先順位で設定されます。
①控除補助科目の申告書計算区分（[販売管理補助科目]メニューの[消費税]ページで設定）
②控除科目の申告書計算区分（[販売管理科目]メニューの[消費税]ページで設定）</t>
  </si>
  <si>
    <t>0：自動計算しない　1：税抜金額から計算　2：税込金額から計算
この項目は、「控除種別」が「0：前受金」、「1：仮受金」または「6：非連結」の場合は受け入れできません。
課税の対象外の場合は受け入れできません。
空白データを受け入れた場合は、以下の優先順位で設定されます。
①控除補助科目の消費税自動計算（[販売管理補助科目]メニューの[消費税]ページで設定）
②控除科目の消費税自動計算（[販売管理科目]メニューの[消費税]ページで設定）</t>
  </si>
  <si>
    <t>0：切り上げ　1：四捨五入　2：切り捨て
この項目は、「控除種別」が「0：前受金」、「1：仮受金」または「6：非連結」の場合は受け入れできません。
課税の対象外または、「控除消費税自動計算」が「0：計算しない」の場合は受け入れできません。
空白データを受け入れた場合は、以下の優先順位で設定されます。
①控除補助科目の端数処理（[販売管理補助科目]メニューの[消費税]ページで設定）
②控除科目の端数処理（[販売管理科目]メニューの[消費税]ページで設定）</t>
  </si>
  <si>
    <t>この項目は、以下のすべての条件に該当する場合に受け入れできます。
・『債権奉行クラウド』をご利用の場合
・事業区分（[販売管理規程]メニューの[消費税]ページで設定）が「使用する」
・「控除種別」が「 2：入金調整」
課税の対象外の場合は受け入れできません。
空白データを受け入れた場合は、以下の優先順位で設定されます。
①控除補助科目の事業区分（[販売管理補助科目]メニューの[消費税]ページで設定）
②控除科目の事業区分（[販売管理科目]メニューの[消費税]ページで設定）</t>
  </si>
  <si>
    <t>この項目は、スポット得意先の場合に受け入れできます。
空白データを受け入れた場合は、入金先の得意先名（[得意先]メニューで設定）が設定されます。</t>
  </si>
  <si>
    <t>この項目は、スポット得意先の場合に受け入れできます。
空白データを受け入れた場合は、入金先の事業所名（[得意先]メニューで設定）が設定されます。</t>
  </si>
  <si>
    <t>0：明細単位　1：伝票単位
この項目は、以下のすべての条件に該当する場合に受け入れできます。
・『債権奉行クラウド』をご利用の場合
・「入金区分」が「0：即時売上」
空白データを受け入れた場合は、入金先の消費税計算（[得意先]メニューの[消費税]ページで設定）が設定されます。</t>
  </si>
  <si>
    <t>この項目は、以下のいずれかの場合に受け入れできます。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空白データを受け入れた場合は、入金先の主売上部門（[得意先]メニューの[売上]ページで設定）が設定されます。</t>
  </si>
  <si>
    <t>この項目は、プロジェクト（メインメニュー右上にある[設定]アイコンから[運用設定]メニューの[基本]ページで設定）が「使用する」の場合、かつ以下のいずれかの場合に受け入れできます。
・「入金区分」が「2：前受金」
・「入金区分」が「0：即時入金」「1：債権回収」かつ、明細種別「2：前受金」の明細が含まれている
桁数は、設定（メインメニュー右上にある[設定]アイコンから[運用設定]メニューの[基本]ページ）によって異なります。
空白データを受け入れた場合は、入金先の主売上プロジェクト（[得意先]メニューの[売上]ページで設定）が設定されます。</t>
  </si>
  <si>
    <t>0：非営業債権　1：営業債権
この項目は、『債権奉行クラウド』をご利用の場合、かつ以下のいずれかの場合に受け入れできます。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</si>
  <si>
    <t>0：債権伝票　1：請求締め
この項目は、以下のいずれかの場合に受け入れできます。
・「入金区分」が「2：前受金」
・「入金区分」が「0：即時入金」「1：債権回収」かつ、明細種別「2：前受金」の明細が含まれている
空白データを受け入れた場合は、請求宛先の伝票債権区分（[得意先]メニューの[売上]ページで設定）が設定されます。</t>
    <rPh sb="2" eb="6">
      <t>サイケンデンピョウ</t>
    </rPh>
    <rPh sb="9" eb="11">
      <t>セイキュウ</t>
    </rPh>
    <rPh sb="11" eb="12">
      <t>ジ</t>
    </rPh>
    <phoneticPr fontId="15"/>
  </si>
  <si>
    <t>桁数は、設定（メインメニュー右上にある[設定]アイコンから[運用設定]メニューの[基本]ページ）によって異なります。
空白データを受け入れた場合は、入金先の回収方法（[得意先]メニューの[請求]ページで設定）が設定されます。
【必須になる条件】
入金先の回収方法（[得意先]メニューの[請求]ページで設定）が未設定の場合</t>
  </si>
  <si>
    <t>この項目は、「明細種別」が「11：債権」の場合は受け入れできません。
桁数は、設定（メインメニュー右上にある[設定]アイコンから[運用設定]メニューの[基本]ページ）によって異なります。
「入金区分」が「0：即時売上」かつ、空白データを受け入れた場合は、入金先の売上主部門（[得意先]メニューの[販売]ページで設定）が設定されます。</t>
    <rPh sb="127" eb="129">
      <t>ニュウキン</t>
    </rPh>
    <rPh sb="131" eb="133">
      <t>ウリアゲ</t>
    </rPh>
    <phoneticPr fontId="15"/>
  </si>
  <si>
    <t>この項目は、「明細種別」が「11：債権」の場合は受け入れできません。
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「入金区分」が「0：即時売上」かつ、空白データを受け入れた場合は、入金先の売上主プロジェクト（[得意先]メニューの[販売]ページで設定）が設定されます。</t>
    <rPh sb="205" eb="207">
      <t>ニュウキン</t>
    </rPh>
    <rPh sb="209" eb="211">
      <t>ウリアゲ</t>
    </rPh>
    <phoneticPr fontId="15"/>
  </si>
  <si>
    <t>この項目は、「明細種別」が「11：債権」の場合は受け入れできません。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「入金区分」が「0：即時売上」かつ、空白データを受け入れた場合、入金先の売上主工程／工種（[得意先]メニューの[販売]ページで設定）が設定されます。</t>
  </si>
  <si>
    <t>この項目は、以下のすべての条件に該当する場合に受け入れできます。
・『債権奉行クラウド』をご利用の場合
・明細種別が「0：売上」「1：消費税」
空白データを受け入れた場合は、以下の優先順位で設定されます。
①入金先の取引発生区分（[得意先]メニューの[消費税]ぺージで設定）を加味
②明細補助科目の申告書計算区分（[販売管理補助科目]メニューの[消費税]ページで設定）
③明細科目の申告書計算区分（[販売管理科目]メニューの[消費税]ページで設定）</t>
  </si>
  <si>
    <t>この項目は、以下のすべての条件に該当する場合に受け入れできます。
・『債権奉行クラウド』をご利用の場合
・明細種別が「0：売上」「1：消費税」
課税の対象外の場合は受け入れできません。
空白データを受け入れた場合 、以下の優先順位で設定されます。
①入金先の消費税自動計算（[得意先]メニューの[消費税]ぺージで設定）
②明細補助科目の消費税自動計算（[販売管理補助科目]メニューの[消費税]ページで設定）
③明細科目の消費税自動計算（[販売管理科目]メニューの[消費税]ページで設定）</t>
  </si>
  <si>
    <t>0：切り上げ　1：四捨五入　2：切り捨て
この項目は、以下のすべての条件に該当する場合に受け入れできます。
・『債権奉行クラウド』をご利用の場合
・明細種別が「0：売上」「1：消費税」
課税の対象外または、「明細消費税自動計算」が「0：計算しない」の場合は受け入れできません。
空白データを受け入れた場合 、以下の優先順位で設定されます。
①入金先の端数処理（[得意先]メニューの[消費税]ぺージで設定）
②明細補助科目の端数処理（[販売管理補助科目]メニューの[消費税]ページで設定）
③明細科目の端数処理（[販売管理科目]メニューの[消費税]ページで設定）</t>
  </si>
  <si>
    <t>債権残高データ</t>
    <phoneticPr fontId="4"/>
  </si>
  <si>
    <t>「*」各伝票の１明細目に必ず付けます。</t>
  </si>
  <si>
    <t>請求先コード</t>
    <rPh sb="0" eb="2">
      <t>セイキュウ</t>
    </rPh>
    <phoneticPr fontId="15"/>
  </si>
  <si>
    <t>請求先名</t>
    <rPh sb="0" eb="2">
      <t>セイキュウ</t>
    </rPh>
    <rPh sb="3" eb="4">
      <t>メイ</t>
    </rPh>
    <phoneticPr fontId="15"/>
  </si>
  <si>
    <t>請求先事業所名</t>
    <rPh sb="0" eb="2">
      <t>セイキュウ</t>
    </rPh>
    <rPh sb="2" eb="3">
      <t>サキ</t>
    </rPh>
    <rPh sb="3" eb="6">
      <t>ジギョウショ</t>
    </rPh>
    <phoneticPr fontId="15"/>
  </si>
  <si>
    <t>請求部門コード</t>
    <rPh sb="0" eb="2">
      <t>セイキュウ</t>
    </rPh>
    <phoneticPr fontId="0"/>
  </si>
  <si>
    <t>請求プロジェクトコード</t>
    <rPh sb="0" eb="2">
      <t>セイキュウ</t>
    </rPh>
    <phoneticPr fontId="0"/>
  </si>
  <si>
    <t>請求工程／工種コード</t>
    <rPh sb="0" eb="2">
      <t>セイキュウ</t>
    </rPh>
    <phoneticPr fontId="0"/>
  </si>
  <si>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空白データを受け入れた場合は、請求先の取引通貨（[得意先]メニューの[販売]ページで設定）が設定されます。</t>
    <phoneticPr fontId="4"/>
  </si>
  <si>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空白データを受け入れた場合は、請求先の為替レート種別（[得意先]メニューの[販売]ページで設定）が設定されます。</t>
    <phoneticPr fontId="4"/>
  </si>
  <si>
    <t>整数６桁　小数９桁
形式は、表紙の「金額・数量の形式」参照
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t>
    <phoneticPr fontId="4"/>
  </si>
  <si>
    <t>AR3010020</t>
    <phoneticPr fontId="4"/>
  </si>
  <si>
    <t>AR3010078</t>
    <phoneticPr fontId="4"/>
  </si>
  <si>
    <t>回収予定１</t>
    <rPh sb="0" eb="2">
      <t>カイシュウ</t>
    </rPh>
    <rPh sb="2" eb="4">
      <t>ヨテイ</t>
    </rPh>
    <phoneticPr fontId="15"/>
  </si>
  <si>
    <t>回収方法１コード</t>
  </si>
  <si>
    <t>桁数は、設定（メインメニュー右上にある[設定]アイコンから[運用設定]メニューの[債権管理]ページ）によって異なります。
【必須になる条件】
　「回収予定１」を受け入れる場合</t>
  </si>
  <si>
    <t>回収予定日１</t>
  </si>
  <si>
    <t>回収予定額１</t>
  </si>
  <si>
    <t>整数13桁　小数２桁　マイナスも可
形式は、表紙の「金額・数量の形式」参照
この項目は、「回収予定確定単位」が「0：債権伝票」の場合に、受け入れできます。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
【必須になる条件】
回収予定１を受け入れる場合は「回収方法１コード」、「回収予定日１」、「回収予定額１」が必須です。</t>
    <phoneticPr fontId="4"/>
  </si>
  <si>
    <t>AR3010604</t>
  </si>
  <si>
    <t>AR3010605</t>
  </si>
  <si>
    <t>回収予定2</t>
    <rPh sb="0" eb="2">
      <t>カイシュウ</t>
    </rPh>
    <rPh sb="2" eb="4">
      <t>ヨテイ</t>
    </rPh>
    <phoneticPr fontId="15"/>
  </si>
  <si>
    <t>回収予定3</t>
    <rPh sb="0" eb="2">
      <t>カイシュウ</t>
    </rPh>
    <rPh sb="2" eb="4">
      <t>ヨテイ</t>
    </rPh>
    <phoneticPr fontId="15"/>
  </si>
  <si>
    <t>任意項目名</t>
    <rPh sb="4" eb="5">
      <t>メイ</t>
    </rPh>
    <phoneticPr fontId="15"/>
  </si>
  <si>
    <t>【債権情報】</t>
  </si>
  <si>
    <t>この項目は、以下のすべての条件に該当する場合に受け入れできます。
・『奉行Ｖ ERPクラウド』をご利用の場合
・『債権奉行クラウド』をご利用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</si>
  <si>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AR3010326</t>
    <phoneticPr fontId="4"/>
  </si>
  <si>
    <t>この項目は、以下のすべての条件に該当する場合に受け入れできます。
・『奉行Ｖ ERPクラウド』をご利用の場合
・『債権奉行クラウド』をご利用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t>
  </si>
  <si>
    <t>桁数は、設定（メインメニュー右上にある[設定]アイコンから[運用設定]メニューの[基本]ページ）によって異なります。
【必須になる条件】
付箋色と付箋メモを設定していない場合</t>
  </si>
  <si>
    <t>債権額</t>
  </si>
  <si>
    <t>整数13桁　小数２桁　マイナスも可
形式は、表紙の「数量・金額の形式」参照
取引通貨がJPYの場合、小数桁は受け入れできません。</t>
  </si>
  <si>
    <t>マイナスも可
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t>
  </si>
  <si>
    <t>0：赤　1：青　2：黄　3：橙　4：緑　5：紫
「付箋メモ」を設定し、空白データを受け入れた場合は、「0:赤」が設定されます。
【必須になる条件】
「債権科目コード」を設定していない場合は、「付箋色」または「付箋メモ」が必須です。</t>
    <rPh sb="75" eb="77">
      <t>サイケン</t>
    </rPh>
    <phoneticPr fontId="15"/>
  </si>
  <si>
    <t>【必須になる条件】
「債権科目コード」を設定していない場合は、「付箋色」または「付箋メモ」が必須です。</t>
    <rPh sb="11" eb="13">
      <t>サイケン</t>
    </rPh>
    <phoneticPr fontId="15"/>
  </si>
  <si>
    <t>この項目は、請求先のスポット区分が「スポット得意先」の場合に受け入れできます。
空白データを受け入れた場合は、請求先の請求先名（[得意先]メニューで設定）が設定されます。</t>
    <rPh sb="55" eb="57">
      <t>セイキュウ</t>
    </rPh>
    <phoneticPr fontId="15"/>
  </si>
  <si>
    <t>この項目は、請求先のスポット区分が「スポット得意先」の場合に受け入れできます。
空白データを受け入れた場合は、請求先の事業所名（[得意先]メニューで設定）が設定されます。</t>
  </si>
  <si>
    <t>0：非営業債権　1：営業債権
この項目は、『債権奉行クラウド』をご利用の場合に受け入れできます。
空白データを受け入れた場合は、請求先の伝票債権区分（[得意先]メニューの[販売]ページで設定）が設定されます。</t>
  </si>
  <si>
    <t>0：債権伝票　1：請求締め
空白データを受け入れた場合は、請求先の請求単位（[得意先]メニューの[請求]ページで設定）が設定されます。</t>
    <rPh sb="2" eb="6">
      <t>サイケンデンピョウ</t>
    </rPh>
    <rPh sb="9" eb="11">
      <t>セイキュウ</t>
    </rPh>
    <rPh sb="11" eb="12">
      <t>ジ</t>
    </rPh>
    <rPh sb="33" eb="35">
      <t>セイキュウ</t>
    </rPh>
    <rPh sb="49" eb="51">
      <t>セイキュウ</t>
    </rPh>
    <phoneticPr fontId="15"/>
  </si>
  <si>
    <t>桁数は、設定（メインメニュー右上にある[設定]アイコンから[運用設定]メニューの[基本]ページ）によって異なります。
空白データを受け入れた場合は、得意先の売上主部門（[得意先]メニューの[販売]ページで設定）が設定されます。</t>
    <rPh sb="78" eb="80">
      <t>ウリアゲ</t>
    </rPh>
    <rPh sb="81" eb="83">
      <t>ブモン</t>
    </rPh>
    <phoneticPr fontId="15"/>
  </si>
  <si>
    <t>桁数は、設定（メインメニュー右上にある[設定]アイコンから[運用設定]メニューの[基本]ページ）によって異なります。
空白データを受け入れた場合は、得意先の売上主担当者（[得意先]メニューの[販売]ページで設定）が設定されます。</t>
    <rPh sb="78" eb="80">
      <t>ウリアゲ</t>
    </rPh>
    <phoneticPr fontId="15"/>
  </si>
  <si>
    <t>この項目は、プロジェクト（メインメニュー右上にある[設定]アイコンから[運用設定]メニューの[基本]ページで設定）が「使用する」の場合に受け入れできます。
桁数は、設定（メインメニュー右上にある[設定]アイコンから[運用設定]メニューの[基本]ページ）によって異なります。
空白データを受け入れた場合は、請求先の売上主プロジェクト（[得意先]メニューの[販売]ページで設定）が設定されます。</t>
    <rPh sb="152" eb="154">
      <t>セイキュウ</t>
    </rPh>
    <rPh sb="156" eb="158">
      <t>ウリアゲ</t>
    </rPh>
    <phoneticPr fontId="15"/>
  </si>
  <si>
    <t>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空白データを受け入れた場合は、請求先の売上主工程／工種（[得意先]メニューの[販売]ページで設定）が設定されます。</t>
  </si>
  <si>
    <t>この項目は、『債権奉行クラウド』をご利用の場合は受け入れできません。
桁数は、設定（メインメニュー右上にある[設定]アイコンから[運用設定]メニューの[基本]ページ）によって異なります。
空白データを受け入れた場合は、請求先の債権主部門（[得意先]メニューの[販売]ページで設定）が設定されます。</t>
    <rPh sb="113" eb="115">
      <t>サイケン</t>
    </rPh>
    <phoneticPr fontId="15"/>
  </si>
  <si>
    <t>この項目は、以下のすべての条件に該当する場合に受け入れできます。
・『奉行Ｖ ERPクラウド』をご利用の場合
・『債権奉行クラウド』をご利用でない場合
・セグメント１（メインメニュー右上にある[設定]アイコンから[運用設定]メニューの[基本]ページで設定）が「使用する」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</si>
  <si>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・『奉行Ｖ ERPクラウド』をご利用の場合
・『債権奉行クラウド』をご利用でない場合
・セグメント２（メインメニュー右上にある[設定]アイコンから[運用設定]メニューの[基本]ページで設定）が「使用する」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</si>
  <si>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この項目は、以下のすべての条件に該当する場合に受け入れできます。
・『債権奉行クラウド』をご利用でない場合
・プロジェクト（メインメニュー右上にある[設定]アイコンから[運用設定]メニューの[基本]ページで設定）が「使用する」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空白データを受け入れた場合は、請求先の債権主プロジェクト（[得意先]メニューの[販売]ページで設定）が設定されます。</t>
  </si>
  <si>
    <t>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
この項目は、以下のすべての条件に該当する場合に受け入れできます。
・『債務奉行クラウド』をご利用で、『債権奉行クラウド』をご利用ではない場合
・工程／工種（メインメニュー右上にある[設定]アイコンから[運用設定]メニューの[基本]ページで設定）が「使用する」</t>
    <rPh sb="78" eb="80">
      <t>サイケン</t>
    </rPh>
    <phoneticPr fontId="15"/>
  </si>
  <si>
    <t>この項目は、「回収方法１」の回収種別が「0：銀行振込」の場合に受け入れできます。
空白データを受け入れた場合は、得意先の主口座番号の振込専用口座番号（[得意先]メニューの[入金]ページで設定）が設定されます。</t>
    <rPh sb="60" eb="61">
      <t>オモ</t>
    </rPh>
    <rPh sb="61" eb="63">
      <t>コウザ</t>
    </rPh>
    <rPh sb="63" eb="65">
      <t>バンゴウ</t>
    </rPh>
    <rPh sb="66" eb="68">
      <t>フリコミ</t>
    </rPh>
    <rPh sb="68" eb="70">
      <t>センヨウ</t>
    </rPh>
    <rPh sb="70" eb="72">
      <t>コウザ</t>
    </rPh>
    <rPh sb="72" eb="74">
      <t>バンゴウ</t>
    </rPh>
    <rPh sb="86" eb="88">
      <t>ニュウキン</t>
    </rPh>
    <rPh sb="93" eb="95">
      <t>セッテイ</t>
    </rPh>
    <rPh sb="97" eb="99">
      <t>セッテイ</t>
    </rPh>
    <phoneticPr fontId="15"/>
  </si>
  <si>
    <t>この項目は、以下のすべての条件に該当する場合に受け入れできます。
・『債権奉行クラウド』
・工程／工種（メインメニュー右上にある[設定]アイコンから[運用設定]メニューの[基本]ページで設定）が「使用する」
桁数は、設定（メインメニュー右上にある[設定]アイコンから[運用設定]メニューの[基本]ページ）によって異なります。
空白データを受け入れた場合は、請求先の債権主工程／工種（[得意先]メニューの[販売]ページで設定）が設定されます。</t>
  </si>
  <si>
    <t>区切</t>
  </si>
  <si>
    <t>【ヘッダー情報】</t>
  </si>
  <si>
    <t>入金先名</t>
  </si>
  <si>
    <t>入金先事業所名</t>
  </si>
  <si>
    <t>桁数は、設定（メインメニュー右上にある[設定]アイコンから[運用設定]メニューの[取引先管理]ページ）によって異なります。
空白データを受け入れた場合は、「入金先コード」が設定されます。</t>
    <rPh sb="41" eb="43">
      <t>トリヒキ</t>
    </rPh>
    <rPh sb="43" eb="44">
      <t>サキ</t>
    </rPh>
    <rPh sb="44" eb="46">
      <t>カンリ</t>
    </rPh>
    <rPh sb="62" eb="64">
      <t>クウハク</t>
    </rPh>
    <rPh sb="68" eb="69">
      <t>ウ</t>
    </rPh>
    <rPh sb="70" eb="71">
      <t>イ</t>
    </rPh>
    <rPh sb="73" eb="75">
      <t>バアイ</t>
    </rPh>
    <rPh sb="78" eb="80">
      <t>ニュウキン</t>
    </rPh>
    <rPh sb="86" eb="88">
      <t>セッテイ</t>
    </rPh>
    <phoneticPr fontId="15"/>
  </si>
  <si>
    <t>請求部門コード</t>
    <rPh sb="0" eb="2">
      <t>セイキュウ</t>
    </rPh>
    <rPh sb="2" eb="4">
      <t>ブモン</t>
    </rPh>
    <phoneticPr fontId="0"/>
  </si>
  <si>
    <t>債権区分</t>
    <rPh sb="0" eb="2">
      <t>サイケン</t>
    </rPh>
    <phoneticPr fontId="15"/>
  </si>
  <si>
    <t>桁数は、設定（メインメニュー右上にある[設定]アイコンから[運用設定]メニューの[基本]ページ）によって異なります。この項目は、以下のすべての条件に該当する場合に受け入れできます。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</si>
  <si>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phoneticPr fontId="4"/>
  </si>
  <si>
    <t>桁数は、設定（メインメニュー右上にある[設定]アイコンから[運用設定]メニューの[基本]ページ）によって異なります。
この項目は、プロジェクト（メインメニュー右上にある[設定]アイコンから[運用設定]メニューの[基本]ページで設定）が「使用する」の場合に受け入れできます。</t>
    <phoneticPr fontId="4"/>
  </si>
  <si>
    <t>入金工程／工種コード</t>
    <rPh sb="0" eb="2">
      <t>ニュウキン</t>
    </rPh>
    <phoneticPr fontId="15"/>
  </si>
  <si>
    <t>桁数は、設定（メインメニュー右上にある[設定]アイコンから[運用設定]メニューの[基本]ページ）によって異なります。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15"/>
  </si>
  <si>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空白データを受け入れた場合は、入金先の取引通貨（[得意先]メニューの[販売]ページで設定）が設定されます。</t>
    <phoneticPr fontId="4"/>
  </si>
  <si>
    <t>為替レート種別コード</t>
    <phoneticPr fontId="1"/>
  </si>
  <si>
    <t>この項目は、以下のすべての条件に該当する場合に受け入れできます。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・取引通貨がJPYではない場合
空白データを受け入れた場合は、入金先の為替レート種別（[得意先]メニューの[販売]ページで設定）が設定されます。</t>
    <phoneticPr fontId="4"/>
  </si>
  <si>
    <t>摘要</t>
  </si>
  <si>
    <t>明細回収部門コード</t>
    <rPh sb="0" eb="2">
      <t>メイサイ</t>
    </rPh>
    <rPh sb="2" eb="4">
      <t>カイシュウ</t>
    </rPh>
    <rPh sb="4" eb="6">
      <t>ブモン</t>
    </rPh>
    <phoneticPr fontId="1"/>
  </si>
  <si>
    <t>明細回収セグメント１コード</t>
    <rPh sb="0" eb="2">
      <t>メイサイ</t>
    </rPh>
    <rPh sb="2" eb="4">
      <t>カイシュウ</t>
    </rPh>
    <phoneticPr fontId="1"/>
  </si>
  <si>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・セグメント１（メインメニュー右上にある[設定]アイコンから[運用設定]メニューの[基本]ページで設定）が「使用する」の場合</t>
    <phoneticPr fontId="4"/>
  </si>
  <si>
    <t>明細回収セグメント２コード</t>
    <rPh sb="0" eb="2">
      <t>メイサイ</t>
    </rPh>
    <rPh sb="2" eb="4">
      <t>カイシュウ</t>
    </rPh>
    <phoneticPr fontId="1"/>
  </si>
  <si>
    <t>桁数は、設定（メインメニュー右上にある[設定]アイコンから[運用設定]メニューの[基本]ページ）によって異なります。
この項目は、以下のすべての条件に該当する場合に受け入れできます。
・『奉行Ｖ ERPクラウド』をご利用の場合
・セグメント２（メインメニュー右上にある[設定]アイコンから[運用設定]メニューの[基本]ページで設定）が「使用する」の場合</t>
    <phoneticPr fontId="4"/>
  </si>
  <si>
    <t>明細回収プロジェクトコード</t>
    <rPh sb="0" eb="2">
      <t>メイサイ</t>
    </rPh>
    <rPh sb="2" eb="4">
      <t>カイシュウ</t>
    </rPh>
    <phoneticPr fontId="1"/>
  </si>
  <si>
    <t>桁数は、設定（メインメニュー右上にある[設定]アイコンから[運用設定]メニューの[基本]ページ）によって異なります。
この項目は、プロジェクト（メインメニュー右上にある[設定]アイコンから[運用設定]メニューの[基本]ページで設定）が「使用する」の場合に受け入れできます。</t>
    <phoneticPr fontId="4"/>
  </si>
  <si>
    <t>桁数は、設定（メインメニュー右上にある[設定]アイコンから[運用設定]メニューの[基本]ページ）によって異なります。
この項目は、以下のすべての条件に該当する場合に受け入れできます。
・『債権奉行クラウド』または『債務奉行クラウド』をご利用の場合
・工程／工種（メインメニュー右上にある[設定]アイコンから[運用設定]メニューの[基本]ページで設定）が「使用する」</t>
    <phoneticPr fontId="15"/>
  </si>
  <si>
    <t>明細科目コード</t>
    <rPh sb="0" eb="2">
      <t>メイサイ</t>
    </rPh>
    <rPh sb="2" eb="4">
      <t>カモク</t>
    </rPh>
    <phoneticPr fontId="15"/>
  </si>
  <si>
    <t>明細補助科目コード</t>
    <rPh sb="0" eb="2">
      <t>メイサイ</t>
    </rPh>
    <rPh sb="2" eb="4">
      <t>ホジョ</t>
    </rPh>
    <rPh sb="4" eb="6">
      <t>カモク</t>
    </rPh>
    <phoneticPr fontId="15"/>
  </si>
  <si>
    <t>明細金額</t>
    <rPh sb="0" eb="2">
      <t>メイサイ</t>
    </rPh>
    <rPh sb="2" eb="4">
      <t>キンガク</t>
    </rPh>
    <phoneticPr fontId="15"/>
  </si>
  <si>
    <t>整数13桁　小数２桁
形式は、表紙の「数量・金額の形式」参照
この項目は、「明細科目コード」が設定されている場合に受け入れできます。
小数桁は、以下のすべての条件に該当する場合に受け入れできます。
・『奉行Ｖ ERPクラウド』をご利用の場合
・『外貨入力オプション』をご利用の場合
・外貨（メインメニュー右上にある[設定]アイコンから[運用設定]メニューの[基本]ページで設定）が「使用する」
・取引通貨がJPY以外の場合</t>
    <phoneticPr fontId="4"/>
  </si>
  <si>
    <t>明細金額（国内）</t>
    <rPh sb="0" eb="2">
      <t>メイサイ</t>
    </rPh>
    <rPh sb="2" eb="4">
      <t>キンガク</t>
    </rPh>
    <rPh sb="5" eb="7">
      <t>コクナイ</t>
    </rPh>
    <phoneticPr fontId="1"/>
  </si>
  <si>
    <t>形式は、表紙の「数量・金額の形式」参照
この項目は、以下のすべての条件に該当する場合に受け入れできます。
・『債権奉行クラウド』をご利用の場合
・『外貨入力オプション』をご利用の場合
・外貨（メインメニュー右上にある[設定]アイコンから[運用設定]メニューの[基本]ページで設定）が「使用する」
・取引通貨がJPYではない場合
・「明細科目コード」が設定されている
空白データを受け入れた場合は、「明細金額」、「為替レート」をもとに設定されます。</t>
    <phoneticPr fontId="4"/>
  </si>
  <si>
    <t>AR3020216</t>
  </si>
  <si>
    <t>0：赤　1：青　2：黄　3：橙　4：緑　5：紫
「付箋メモ」を設定し、空白データを受け入れた場合は、「0：赤」が設定されます。</t>
    <rPh sb="2" eb="3">
      <t>アカ</t>
    </rPh>
    <rPh sb="6" eb="7">
      <t>アオ</t>
    </rPh>
    <rPh sb="10" eb="11">
      <t>コウ</t>
    </rPh>
    <rPh sb="14" eb="15">
      <t>ダイダイ</t>
    </rPh>
    <rPh sb="18" eb="19">
      <t>ミドリ</t>
    </rPh>
    <rPh sb="22" eb="23">
      <t>ムラサキ</t>
    </rPh>
    <phoneticPr fontId="1"/>
  </si>
  <si>
    <t>空白データを受け入れた場合は、入金先の得意先名（[得意先]メニューで設定）が設定されます。
この項目は、入金先のスポット区分が「スポット得意先」の場合に受け入れできます。</t>
    <rPh sb="0" eb="2">
      <t>クウハク</t>
    </rPh>
    <rPh sb="6" eb="7">
      <t>ウ</t>
    </rPh>
    <rPh sb="8" eb="9">
      <t>イ</t>
    </rPh>
    <rPh sb="11" eb="13">
      <t>バアイ</t>
    </rPh>
    <rPh sb="15" eb="17">
      <t>ニュウキン</t>
    </rPh>
    <rPh sb="22" eb="23">
      <t>メイ</t>
    </rPh>
    <rPh sb="38" eb="40">
      <t>セッテイ</t>
    </rPh>
    <phoneticPr fontId="15"/>
  </si>
  <si>
    <t>この項目は、入金先のスポット区分が「スポット得意先」の場合に受け入れできます。
空白データを受け入れた場合は、入金先の事業所名（[得意先]メニューで設定）が設定されます。</t>
    <rPh sb="40" eb="42">
      <t>クウハク</t>
    </rPh>
    <rPh sb="46" eb="47">
      <t>ウ</t>
    </rPh>
    <rPh sb="48" eb="49">
      <t>イ</t>
    </rPh>
    <rPh sb="51" eb="53">
      <t>バアイ</t>
    </rPh>
    <rPh sb="55" eb="57">
      <t>ニュウキン</t>
    </rPh>
    <rPh sb="59" eb="61">
      <t>ジギョウ</t>
    </rPh>
    <rPh sb="61" eb="62">
      <t>ショ</t>
    </rPh>
    <rPh sb="62" eb="63">
      <t>メイ</t>
    </rPh>
    <rPh sb="78" eb="80">
      <t>セッテイ</t>
    </rPh>
    <phoneticPr fontId="15"/>
  </si>
  <si>
    <t>桁数は、設定（メインメニュー右上にある[設定]アイコンから[運用設定]メニューの[基本]ページ）によって異なります。
空白データを受け入れた場合は、入金先の主売上部門（[得意先]メニューの[販売]ページで設定）が設定されます。</t>
    <rPh sb="74" eb="76">
      <t>ニュウキン</t>
    </rPh>
    <rPh sb="78" eb="79">
      <t>シュ</t>
    </rPh>
    <rPh sb="79" eb="81">
      <t>ウリアゲ</t>
    </rPh>
    <rPh sb="81" eb="83">
      <t>ブモン</t>
    </rPh>
    <phoneticPr fontId="15"/>
  </si>
  <si>
    <t>桁数は、設定（メインメニュー右上にある[設定]アイコンから[運用設定]メニューの[基本]ページ）によって異なります。
空白データを受け入れた場合は、入金先の主売上プロジェクト（[得意先]メニューの[販売]ページで設定）が設定されます。
この項目は、プロジェクト（メインメニュー右上にある[設定]アイコンから[運用設定]メニューの[基本]ページで設定）が「使用する」の場合に受け入れできます。</t>
    <rPh sb="74" eb="76">
      <t>ニュウキン</t>
    </rPh>
    <rPh sb="78" eb="79">
      <t>シュ</t>
    </rPh>
    <rPh sb="79" eb="81">
      <t>ウリアゲ</t>
    </rPh>
    <phoneticPr fontId="15"/>
  </si>
  <si>
    <t>0：債権伝票　１:請求締め
空白データを受け入れた場合は、入金先の請求単位（[得意先]メニューの[請求]ページで設定）が設定されます。</t>
    <rPh sb="2" eb="4">
      <t>サイケン</t>
    </rPh>
    <rPh sb="9" eb="11">
      <t>セイキュウ</t>
    </rPh>
    <rPh sb="14" eb="16">
      <t>クウハク</t>
    </rPh>
    <rPh sb="20" eb="21">
      <t>ウ</t>
    </rPh>
    <rPh sb="22" eb="23">
      <t>イ</t>
    </rPh>
    <rPh sb="25" eb="27">
      <t>バアイ</t>
    </rPh>
    <rPh sb="29" eb="31">
      <t>ニュウキン</t>
    </rPh>
    <rPh sb="31" eb="32">
      <t>サキ</t>
    </rPh>
    <rPh sb="35" eb="37">
      <t>タンイ</t>
    </rPh>
    <rPh sb="49" eb="51">
      <t>セイキュウ</t>
    </rPh>
    <rPh sb="56" eb="58">
      <t>セッテイ</t>
    </rPh>
    <rPh sb="60" eb="62">
      <t>セッテイ</t>
    </rPh>
    <phoneticPr fontId="15"/>
  </si>
  <si>
    <t>0：非営業債権　1：営業債権
この項目は、『債権奉行クラウド』をご利用の場合に受け入れできます。
空白データを受け入れた場合は、入金先の伝票債権区分（得意先]メニューの[販売]ページで設定）が設定されます。</t>
    <rPh sb="2" eb="3">
      <t>ヒ</t>
    </rPh>
    <rPh sb="3" eb="5">
      <t>エイギョウ</t>
    </rPh>
    <rPh sb="10" eb="12">
      <t>エイギョウ</t>
    </rPh>
    <rPh sb="64" eb="66">
      <t>ニュウ</t>
    </rPh>
    <rPh sb="68" eb="70">
      <t>デンピョウ</t>
    </rPh>
    <rPh sb="72" eb="74">
      <t>クブン</t>
    </rPh>
    <phoneticPr fontId="15"/>
  </si>
  <si>
    <t>見積書データ</t>
    <phoneticPr fontId="4"/>
  </si>
  <si>
    <t>受注伝票データ</t>
    <phoneticPr fontId="4"/>
  </si>
  <si>
    <t>売上伝票データ</t>
    <phoneticPr fontId="4"/>
  </si>
  <si>
    <t>債権伝票データ</t>
    <phoneticPr fontId="4"/>
  </si>
  <si>
    <t>入金伝票データ</t>
    <phoneticPr fontId="4"/>
  </si>
  <si>
    <t>[販売管理規程]メニューの設定によって付番方法が異なります。</t>
    <rPh sb="1" eb="3">
      <t>ハンバイ</t>
    </rPh>
    <phoneticPr fontId="4"/>
  </si>
  <si>
    <t>[販売管理規程]メニューの設定にしたがって自動付番されます。</t>
  </si>
  <si>
    <t>●[販売管理規程]メニューの設定に従う</t>
  </si>
  <si>
    <t>この項目は、以下のすべての条件に該当する場合に受け入れできます。
・『債権奉行クラウド』をご利用の場合
・「回収種別」が「3：手形」の場合
桁数は、設定（メインメニュー右上にある[設定]アイコンから[運用設定]メニューの[基本]ページ）によって異なります。</t>
    <phoneticPr fontId="4"/>
  </si>
  <si>
    <t>入金セグメント１コード</t>
    <rPh sb="0" eb="2">
      <t>ニュウキン</t>
    </rPh>
    <phoneticPr fontId="4"/>
  </si>
  <si>
    <t>値引セグメント１コード</t>
    <rPh sb="0" eb="2">
      <t>ネビキ</t>
    </rPh>
    <phoneticPr fontId="4"/>
  </si>
  <si>
    <t>手数料セグメント１コード</t>
    <rPh sb="0" eb="3">
      <t>テスウリョウ</t>
    </rPh>
    <phoneticPr fontId="4"/>
  </si>
  <si>
    <t>郵送料セグメント１コード</t>
    <rPh sb="0" eb="3">
      <t>ユウソウリョウ</t>
    </rPh>
    <phoneticPr fontId="4"/>
  </si>
  <si>
    <t>割引料セグメント１コード</t>
    <rPh sb="0" eb="3">
      <t>ワリビキリョウ</t>
    </rPh>
    <phoneticPr fontId="4"/>
  </si>
  <si>
    <t>決済セグメント１コード</t>
    <rPh sb="0" eb="2">
      <t>ケッサイ</t>
    </rPh>
    <phoneticPr fontId="4"/>
  </si>
  <si>
    <t>決済手数料セグメント１コード</t>
    <rPh sb="0" eb="2">
      <t>ケッサイ</t>
    </rPh>
    <rPh sb="2" eb="5">
      <t>テスウリョウ</t>
    </rPh>
    <phoneticPr fontId="4"/>
  </si>
  <si>
    <t>明細回収セグメント１コード</t>
    <rPh sb="0" eb="4">
      <t>メイサイカイシュウ</t>
    </rPh>
    <phoneticPr fontId="4"/>
  </si>
  <si>
    <t>入金セグメント２コード</t>
    <rPh sb="0" eb="2">
      <t>ニュウキン</t>
    </rPh>
    <phoneticPr fontId="4"/>
  </si>
  <si>
    <t>値引セグメント２コード</t>
    <rPh sb="0" eb="2">
      <t>ネビキ</t>
    </rPh>
    <phoneticPr fontId="4"/>
  </si>
  <si>
    <t>手数料セグメント２コード</t>
    <rPh sb="0" eb="3">
      <t>テスウリョウ</t>
    </rPh>
    <phoneticPr fontId="4"/>
  </si>
  <si>
    <t>郵送料セグメント２コード</t>
    <rPh sb="0" eb="3">
      <t>ユウソウリョウ</t>
    </rPh>
    <phoneticPr fontId="4"/>
  </si>
  <si>
    <t>割引料セグメント２コード</t>
    <rPh sb="0" eb="3">
      <t>ワリビキリョウ</t>
    </rPh>
    <phoneticPr fontId="4"/>
  </si>
  <si>
    <t>決済セグメント２コード</t>
    <rPh sb="0" eb="2">
      <t>ケッサイ</t>
    </rPh>
    <phoneticPr fontId="4"/>
  </si>
  <si>
    <t>決済手数料セグメント２コード</t>
    <rPh sb="0" eb="2">
      <t>ケッサイ</t>
    </rPh>
    <rPh sb="2" eb="5">
      <t>テスウリョウ</t>
    </rPh>
    <phoneticPr fontId="4"/>
  </si>
  <si>
    <t>明細回収セグメント２コード</t>
    <rPh sb="0" eb="4">
      <t>メイサイカイシュウ</t>
    </rPh>
    <phoneticPr fontId="4"/>
  </si>
  <si>
    <t>郵送料科目コード</t>
    <phoneticPr fontId="4"/>
  </si>
  <si>
    <t>郵送料科目コード</t>
    <phoneticPr fontId="29"/>
  </si>
  <si>
    <t>郵送料補助科目コード</t>
    <phoneticPr fontId="4"/>
  </si>
  <si>
    <t>郵送料補助科目コード</t>
    <phoneticPr fontId="38"/>
  </si>
  <si>
    <t>郵送料部門コード</t>
    <phoneticPr fontId="4"/>
  </si>
  <si>
    <t>郵送料部門コード</t>
    <phoneticPr fontId="38"/>
  </si>
  <si>
    <t>郵送料プロジェクトコード</t>
  </si>
  <si>
    <t>郵送料工程／工種コード</t>
  </si>
  <si>
    <t>取立科目コード</t>
    <phoneticPr fontId="38"/>
  </si>
  <si>
    <t>取立補助科目コード</t>
    <phoneticPr fontId="38"/>
  </si>
  <si>
    <t>取立科目コード</t>
    <phoneticPr fontId="4"/>
  </si>
  <si>
    <t>取立補助科目コード</t>
    <phoneticPr fontId="4"/>
  </si>
  <si>
    <t>割引科目コード</t>
    <phoneticPr fontId="4"/>
  </si>
  <si>
    <t>割引科目コード</t>
    <phoneticPr fontId="38"/>
  </si>
  <si>
    <t>割引補助科目コード</t>
    <phoneticPr fontId="4"/>
  </si>
  <si>
    <t>割引補助科目コード</t>
    <phoneticPr fontId="38"/>
  </si>
  <si>
    <t>割引料科目コード</t>
    <phoneticPr fontId="4"/>
  </si>
  <si>
    <t>割引料科目コード</t>
    <phoneticPr fontId="38"/>
  </si>
  <si>
    <t>割引料補助科目コード</t>
    <phoneticPr fontId="4"/>
  </si>
  <si>
    <t>割引料補助科目コード</t>
    <phoneticPr fontId="38"/>
  </si>
  <si>
    <t>割引料部門コード</t>
    <phoneticPr fontId="4"/>
  </si>
  <si>
    <t>割引料プロジェクトコード</t>
  </si>
  <si>
    <t>割引料工程／工種コード</t>
  </si>
  <si>
    <t>譲渡科目コード</t>
    <phoneticPr fontId="4"/>
  </si>
  <si>
    <t>譲渡科目コード</t>
    <phoneticPr fontId="38"/>
  </si>
  <si>
    <t>譲渡補助科目コード</t>
    <phoneticPr fontId="38"/>
  </si>
  <si>
    <t>譲渡補助科目コード</t>
    <phoneticPr fontId="4"/>
  </si>
  <si>
    <t>決済科目コード</t>
    <phoneticPr fontId="4"/>
  </si>
  <si>
    <t>決済科目コード</t>
    <phoneticPr fontId="38"/>
  </si>
  <si>
    <t>決済補助科目コード</t>
    <phoneticPr fontId="4"/>
  </si>
  <si>
    <t>決済補助科目コード</t>
    <phoneticPr fontId="38"/>
  </si>
  <si>
    <t>決済部門コード</t>
    <phoneticPr fontId="4"/>
  </si>
  <si>
    <t>決済プロジェクトコード</t>
  </si>
  <si>
    <t>決済工程／工種コード</t>
  </si>
  <si>
    <t>決済手数料科目コード</t>
    <phoneticPr fontId="4"/>
  </si>
  <si>
    <t>決済手数料科目コード</t>
    <phoneticPr fontId="38"/>
  </si>
  <si>
    <t>決済手数料補助科目コード</t>
    <phoneticPr fontId="4"/>
  </si>
  <si>
    <t>決済手数料補助科目コード</t>
    <phoneticPr fontId="38"/>
  </si>
  <si>
    <t>決済手数料部門コード</t>
    <phoneticPr fontId="4"/>
  </si>
  <si>
    <t>決済手数料プロジェクトコード</t>
  </si>
  <si>
    <t>決済手数料工程／工種コード</t>
  </si>
  <si>
    <t>不渡科目コード</t>
    <rPh sb="0" eb="2">
      <t>フワタリ</t>
    </rPh>
    <rPh sb="2" eb="4">
      <t>カモク</t>
    </rPh>
    <phoneticPr fontId="38"/>
  </si>
  <si>
    <t>不渡補助科目コード</t>
    <rPh sb="0" eb="2">
      <t>フワタリ</t>
    </rPh>
    <rPh sb="2" eb="4">
      <t>ホジョ</t>
    </rPh>
    <rPh sb="4" eb="6">
      <t>カモク</t>
    </rPh>
    <phoneticPr fontId="38"/>
  </si>
  <si>
    <t>決済手数料工程／工種指定</t>
  </si>
  <si>
    <t>この項目は、『債権奉行クラウド』の『Ｓシステム』をご利用の場合に受け入れできます。
【必須になる条件】
「回収種別」が「2：ファクタリング」で新規のデータを受け入れる場合は、必須です。
桁数は、設定（メインメニュー右上にある[設定]アイコンから[運用設定]メニューの[取引先管理]ページ）によって異なります。</t>
    <phoneticPr fontId="4"/>
  </si>
  <si>
    <t>0：請求先　1：ファクタリング会社
この項目は、以下のすべての条件に該当する場合に受け入れできます。
・『債権奉行クラウド』の『Ｓシステム』をご利用の場合
・「回収種別」が「2：ファクタリング」の場合
新規データとして空白データを受け入れた場合は、「0：固定」が設定されます。</t>
    <phoneticPr fontId="0"/>
  </si>
  <si>
    <t>【電子記録債権タブ】</t>
  </si>
  <si>
    <t>この項目は、『債務奉行クラウド』の『Ｓシステム』をご利用の場合に受け入れできます。</t>
    <phoneticPr fontId="4"/>
  </si>
  <si>
    <t>電子記録債権で使用する</t>
    <rPh sb="0" eb="2">
      <t>デンシ</t>
    </rPh>
    <rPh sb="2" eb="4">
      <t>キロク</t>
    </rPh>
    <rPh sb="4" eb="6">
      <t>サイケン</t>
    </rPh>
    <rPh sb="7" eb="9">
      <t>シヨウ</t>
    </rPh>
    <phoneticPr fontId="41"/>
  </si>
  <si>
    <t>BK1010501</t>
  </si>
  <si>
    <t>利用者番号</t>
    <rPh sb="0" eb="3">
      <t>リヨウシャ</t>
    </rPh>
    <rPh sb="3" eb="5">
      <t>バンゴウ</t>
    </rPh>
    <phoneticPr fontId="41"/>
  </si>
  <si>
    <t>BK1010502</t>
  </si>
  <si>
    <t>英数</t>
    <rPh sb="0" eb="2">
      <t>エイスウ</t>
    </rPh>
    <phoneticPr fontId="4"/>
  </si>
  <si>
    <t>請求情報２
※この項目は、以下のすべての条件に該当する場合に受け入れできます。
・『債権奉行Ｖ ERPクラウド』をご利用の場合
・『外貨入力オプション』をご利用の場合
・外貨（メインメニュー右上にある[設定]アイコンから[運用設定]メニューの[基本]ページで設定）が「使用する」</t>
    <rPh sb="0" eb="2">
      <t>セイキュウ</t>
    </rPh>
    <rPh sb="2" eb="4">
      <t>ジョウホウ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</si>
</sst>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4">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ＭＳ ゴシック"/>
      <family val="3"/>
      <charset val="128"/>
    </font>
    <font>
      <sz val="10.5"/>
      <name val="メイリオ"/>
      <family val="3"/>
      <charset val="128"/>
    </font>
    <font>
      <sz val="12"/>
      <name val="メイリオ"/>
      <family val="3"/>
      <charset val="128"/>
    </font>
    <font>
      <sz val="10.5"/>
      <color theme="1"/>
      <name val="メイリオ"/>
      <family val="3"/>
      <charset val="128"/>
    </font>
    <font>
      <sz val="6"/>
      <name val="游ゴシック"/>
      <family val="2"/>
      <charset val="128"/>
      <scheme val="minor"/>
    </font>
    <font>
      <sz val="10.5"/>
      <color rgb="FFFF0000"/>
      <name val="メイリオ"/>
      <family val="3"/>
      <charset val="128"/>
    </font>
    <font>
      <b/>
      <u/>
      <sz val="12"/>
      <color indexed="12"/>
      <name val="メイリオ"/>
      <family val="3"/>
      <charset val="128"/>
    </font>
    <font>
      <b/>
      <sz val="12"/>
      <name val="メイリオ"/>
      <family val="3"/>
      <charset val="128"/>
    </font>
    <font>
      <b/>
      <sz val="10"/>
      <name val="メイリオ"/>
      <family val="3"/>
      <charset val="128"/>
    </font>
    <font>
      <sz val="10"/>
      <name val="メイリオ"/>
      <family val="3"/>
      <charset val="128"/>
    </font>
    <font>
      <sz val="11"/>
      <name val="ＭＳ Ｐゴシック"/>
      <family val="3"/>
      <charset val="128"/>
    </font>
    <font>
      <sz val="11"/>
      <name val="メイリオ"/>
      <family val="3"/>
      <charset val="128"/>
    </font>
    <font>
      <b/>
      <sz val="10"/>
      <color theme="0"/>
      <name val="メイリオ"/>
      <family val="3"/>
      <charset val="128"/>
    </font>
    <font>
      <b/>
      <sz val="24"/>
      <color theme="0"/>
      <name val="メイリオ"/>
      <family val="3"/>
      <charset val="128"/>
    </font>
    <font>
      <b/>
      <sz val="13"/>
      <name val="メイリオ"/>
      <family val="3"/>
      <charset val="128"/>
    </font>
    <font>
      <sz val="10"/>
      <name val="游ゴシック"/>
      <family val="3"/>
      <charset val="128"/>
    </font>
    <font>
      <sz val="8"/>
      <name val="メイリオ"/>
      <family val="3"/>
      <charset val="128"/>
    </font>
    <font>
      <sz val="9"/>
      <name val="メイリオ"/>
      <family val="3"/>
      <charset val="128"/>
    </font>
    <font>
      <b/>
      <sz val="10"/>
      <name val="ＭＳ ゴシック"/>
      <family val="3"/>
      <charset val="128"/>
    </font>
    <font>
      <sz val="11"/>
      <color indexed="60"/>
      <name val="ＭＳ Ｐゴシック"/>
      <family val="3"/>
      <charset val="128"/>
    </font>
    <font>
      <sz val="9"/>
      <color theme="1"/>
      <name val="メイリオ"/>
      <family val="3"/>
      <charset val="128"/>
    </font>
    <font>
      <sz val="11"/>
      <color theme="1"/>
      <name val="メイリオ"/>
      <family val="2"/>
      <charset val="128"/>
    </font>
    <font>
      <sz val="8"/>
      <color rgb="FF00B050"/>
      <name val="メイリオ"/>
      <family val="3"/>
      <charset val="128"/>
    </font>
    <font>
      <sz val="11"/>
      <color rgb="FF9C0006"/>
      <name val="メイリオ"/>
      <family val="2"/>
      <charset val="128"/>
    </font>
    <font>
      <b/>
      <sz val="18"/>
      <color indexed="8"/>
      <name val="ＭＳ Ｐゴシック"/>
      <family val="3"/>
      <charset val="128"/>
    </font>
    <font>
      <b/>
      <sz val="18"/>
      <color indexed="56"/>
      <name val="ＭＳ Ｐゴシック"/>
      <family val="3"/>
      <charset val="128"/>
    </font>
    <font>
      <b/>
      <sz val="11"/>
      <color indexed="8"/>
      <name val="ＭＳ Ｐゴシック"/>
      <family val="3"/>
      <charset val="128"/>
    </font>
    <font>
      <b/>
      <sz val="11"/>
      <color indexed="9"/>
      <name val="ＭＳ Ｐゴシック"/>
      <family val="3"/>
      <charset val="128"/>
    </font>
    <font>
      <b/>
      <sz val="11"/>
      <color indexed="56"/>
      <name val="ＭＳ Ｐゴシック"/>
      <family val="3"/>
      <charset val="128"/>
    </font>
    <font>
      <sz val="16"/>
      <color theme="1"/>
      <name val="Meiryo UI"/>
      <family val="2"/>
      <charset val="128"/>
    </font>
    <font>
      <sz val="9"/>
      <color rgb="FFFF0000"/>
      <name val="メイリオ"/>
      <family val="3"/>
      <charset val="128"/>
    </font>
    <font>
      <sz val="10"/>
      <color theme="1"/>
      <name val="Consolas"/>
      <family val="3"/>
    </font>
    <font>
      <b/>
      <sz val="11"/>
      <color theme="1"/>
      <name val="メイリオ"/>
      <family val="3"/>
      <charset val="128"/>
    </font>
    <font>
      <b/>
      <i/>
      <sz val="24"/>
      <name val="メイリオ"/>
      <family val="3"/>
      <charset val="128"/>
    </font>
    <font>
      <sz val="11"/>
      <color indexed="8"/>
      <name val="ＭＳ Ｐゴシック"/>
      <family val="3"/>
      <charset val="128"/>
    </font>
    <font>
      <sz val="11"/>
      <color indexed="19"/>
      <name val="ＭＳ Ｐゴシック"/>
      <family val="3"/>
      <charset val="128"/>
    </font>
    <font>
      <sz val="11"/>
      <color indexed="10"/>
      <name val="ＭＳ Ｐゴシック"/>
      <family val="3"/>
      <charset val="128"/>
    </font>
    <font>
      <sz val="11"/>
      <color indexed="9"/>
      <name val="ＭＳ Ｐゴシック"/>
      <family val="3"/>
      <charset val="128"/>
    </font>
    <font>
      <sz val="6"/>
      <name val="ＭＳ Ｐゴシック"/>
      <family val="3"/>
      <charset val="128"/>
    </font>
    <font>
      <sz val="11"/>
      <name val="Consolas"/>
      <family val="3"/>
    </font>
    <font>
      <sz val="11"/>
      <color rgb="FF242424"/>
      <name val="游ゴシック"/>
      <family val="3"/>
      <charset val="128"/>
      <scheme val="minor"/>
    </font>
    <font>
      <u/>
      <sz val="15"/>
      <color indexed="12"/>
      <name val="ＭＳ ゴシック"/>
      <family val="3"/>
      <charset val="128"/>
    </font>
    <font>
      <sz val="11"/>
      <color indexed="52"/>
      <name val="ＭＳ Ｐゴシック"/>
      <family val="3"/>
      <charset val="128"/>
    </font>
    <font>
      <u/>
      <sz val="10"/>
      <color indexed="12"/>
      <name val="メイリオ"/>
      <family val="3"/>
      <charset val="128"/>
    </font>
    <font>
      <sz val="11"/>
      <name val="明朝"/>
      <family val="1"/>
      <charset val="128"/>
    </font>
    <font>
      <sz val="24"/>
      <name val="メイリオ"/>
      <family val="3"/>
      <charset val="128"/>
    </font>
    <font>
      <sz val="10"/>
      <color theme="1"/>
      <name val="メイリオ"/>
      <family val="3"/>
      <charset val="128"/>
    </font>
    <font>
      <u/>
      <sz val="12"/>
      <color indexed="12"/>
      <name val="メイリオ"/>
      <family val="3"/>
      <charset val="128"/>
    </font>
    <font>
      <b/>
      <sz val="11"/>
      <name val="メイリオ"/>
      <family val="3"/>
      <charset val="128"/>
    </font>
    <font>
      <sz val="6"/>
      <name val="メイリオ"/>
      <family val="2"/>
      <charset val="128"/>
    </font>
    <font>
      <u/>
      <sz val="12"/>
      <color theme="11"/>
      <name val="メイリオ"/>
      <family val="3"/>
      <charset val="128"/>
    </font>
    <font>
      <b/>
      <sz val="11"/>
      <color indexed="63"/>
      <name val="ＭＳ Ｐゴシック"/>
      <family val="3"/>
      <charset val="128"/>
    </font>
    <font>
      <b/>
      <sz val="10"/>
      <color theme="0"/>
      <name val="ＭＳ ゴシック"/>
      <family val="3"/>
      <charset val="128"/>
    </font>
    <font>
      <i/>
      <sz val="12"/>
      <name val="メイリオ"/>
      <family val="3"/>
      <charset val="128"/>
    </font>
    <font>
      <sz val="6"/>
      <name val="游ゴシック"/>
      <family val="3"/>
      <charset val="128"/>
      <scheme val="minor"/>
    </font>
    <font>
      <i/>
      <sz val="11"/>
      <color indexed="23"/>
      <name val="ＭＳ Ｐゴシック"/>
      <family val="3"/>
      <charset val="128"/>
    </font>
    <font>
      <sz val="18"/>
      <name val="Meiryo UI"/>
      <family val="3"/>
      <charset val="128"/>
    </font>
    <font>
      <sz val="11"/>
      <color theme="1"/>
      <name val="Consolas"/>
      <family val="3"/>
    </font>
    <font>
      <sz val="11"/>
      <color indexed="17"/>
      <name val="ＭＳ Ｐゴシック"/>
      <family val="3"/>
      <charset val="128"/>
    </font>
    <font>
      <b/>
      <sz val="12"/>
      <color theme="0" tint="-0.499984740745262"/>
      <name val="メイリオ"/>
      <family val="3"/>
      <charset val="128"/>
    </font>
    <font>
      <b/>
      <sz val="9"/>
      <name val="メイリオ"/>
      <family val="3"/>
      <charset val="128"/>
    </font>
    <font>
      <b/>
      <sz val="24"/>
      <name val="メイリオ"/>
      <family val="3"/>
      <charset val="128"/>
    </font>
    <font>
      <b/>
      <sz val="8"/>
      <name val="メイリオ"/>
      <family val="3"/>
      <charset val="128"/>
    </font>
    <font>
      <sz val="11"/>
      <name val="Yu Gothic"/>
      <family val="3"/>
      <charset val="128"/>
    </font>
    <font>
      <b/>
      <sz val="11"/>
      <name val="Consolas"/>
      <family val="3"/>
    </font>
    <font>
      <b/>
      <sz val="11"/>
      <name val="游ゴシック"/>
      <family val="3"/>
      <charset val="128"/>
    </font>
    <font>
      <b/>
      <sz val="10"/>
      <name val="游ゴシック"/>
      <family val="3"/>
      <charset val="128"/>
    </font>
    <font>
      <u/>
      <sz val="15"/>
      <color indexed="12"/>
      <name val="游ゴシック Light"/>
      <family val="3"/>
      <charset val="128"/>
      <scheme val="major"/>
    </font>
    <font>
      <sz val="4"/>
      <name val="メイリオ"/>
      <family val="3"/>
      <charset val="128"/>
    </font>
    <font>
      <b/>
      <sz val="11"/>
      <color indexed="52"/>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rgb="FF538DD5"/>
        <bgColor indexed="64"/>
      </patternFill>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FF"/>
        <bgColor rgb="FF000000"/>
      </patternFill>
    </fill>
  </fills>
  <borders count="8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538DD5"/>
      </left>
      <right/>
      <top style="medium">
        <color rgb="FF538DD5"/>
      </top>
      <bottom/>
      <diagonal/>
    </border>
    <border>
      <left/>
      <right/>
      <top style="medium">
        <color rgb="FF538DD5"/>
      </top>
      <bottom/>
      <diagonal/>
    </border>
    <border>
      <left/>
      <right style="medium">
        <color rgb="FF538DD5"/>
      </right>
      <top style="medium">
        <color rgb="FF538DD5"/>
      </top>
      <bottom/>
      <diagonal/>
    </border>
    <border>
      <left style="medium">
        <color rgb="FF538DD5"/>
      </left>
      <right/>
      <top/>
      <bottom/>
      <diagonal/>
    </border>
    <border>
      <left/>
      <right style="medium">
        <color rgb="FF538DD5"/>
      </right>
      <top/>
      <bottom/>
      <diagonal/>
    </border>
    <border>
      <left style="medium">
        <color rgb="FF538DD5"/>
      </left>
      <right/>
      <top/>
      <bottom style="medium">
        <color rgb="FF538DD5"/>
      </bottom>
      <diagonal/>
    </border>
    <border>
      <left/>
      <right/>
      <top/>
      <bottom style="medium">
        <color rgb="FF538DD5"/>
      </bottom>
      <diagonal/>
    </border>
    <border>
      <left/>
      <right style="medium">
        <color rgb="FF538DD5"/>
      </right>
      <top/>
      <bottom style="medium">
        <color rgb="FF538DD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theme="4" tint="0.39997558519241921"/>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top/>
      <bottom style="thick">
        <color rgb="FF538DD5"/>
      </bottom>
      <diagonal/>
    </border>
    <border>
      <left style="double">
        <color rgb="FF538DD5"/>
      </left>
      <right/>
      <top style="double">
        <color rgb="FF538DD5"/>
      </top>
      <bottom/>
      <diagonal/>
    </border>
    <border>
      <left/>
      <right/>
      <top style="double">
        <color rgb="FF538DD5"/>
      </top>
      <bottom/>
      <diagonal/>
    </border>
    <border>
      <left/>
      <right style="double">
        <color rgb="FF538DD5"/>
      </right>
      <top style="double">
        <color rgb="FF538DD5"/>
      </top>
      <bottom/>
      <diagonal/>
    </border>
    <border>
      <left style="double">
        <color rgb="FF538DD5"/>
      </left>
      <right/>
      <top/>
      <bottom/>
      <diagonal/>
    </border>
    <border>
      <left/>
      <right style="double">
        <color rgb="FF538DD5"/>
      </right>
      <top/>
      <bottom/>
      <diagonal/>
    </border>
    <border>
      <left/>
      <right/>
      <top style="thin">
        <color indexed="64"/>
      </top>
      <bottom/>
      <diagonal/>
    </border>
    <border>
      <left style="double">
        <color rgb="FF538DD5"/>
      </left>
      <right/>
      <top/>
      <bottom style="double">
        <color rgb="FF538DD5"/>
      </bottom>
      <diagonal/>
    </border>
    <border>
      <left/>
      <right/>
      <top/>
      <bottom style="double">
        <color rgb="FF538DD5"/>
      </bottom>
      <diagonal/>
    </border>
    <border>
      <left/>
      <right style="double">
        <color rgb="FF538DD5"/>
      </right>
      <top/>
      <bottom style="double">
        <color rgb="FF538DD5"/>
      </bottom>
      <diagonal/>
    </border>
    <border>
      <left style="medium">
        <color indexed="64"/>
      </left>
      <right style="medium">
        <color indexed="64"/>
      </right>
      <top style="medium">
        <color indexed="64"/>
      </top>
      <bottom style="medium">
        <color indexed="64"/>
      </bottom>
      <diagonal/>
    </border>
  </borders>
  <cellStyleXfs count="14">
    <xf numFmtId="0" fontId="0" fillId="0" borderId="0">
      <alignment vertical="center"/>
    </xf>
    <xf numFmtId="0" fontId="3" fillId="0" borderId="0">
      <alignment vertical="center"/>
    </xf>
    <xf numFmtId="0" fontId="10" fillId="0" borderId="0" applyNumberFormat="0" applyFill="0" applyBorder="0" applyAlignment="0" applyProtection="0">
      <alignment vertical="top"/>
      <protection locked="0"/>
    </xf>
    <xf numFmtId="0" fontId="1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8" fillId="0" borderId="0"/>
    <xf numFmtId="0" fontId="14" fillId="0" borderId="0">
      <alignment vertical="center"/>
    </xf>
    <xf numFmtId="0" fontId="51" fillId="0" borderId="0" applyNumberFormat="0" applyFill="0" applyBorder="0" applyAlignment="0" applyProtection="0">
      <alignment vertical="top"/>
      <protection locked="0"/>
    </xf>
    <xf numFmtId="0" fontId="14" fillId="0" borderId="0"/>
    <xf numFmtId="0" fontId="2" fillId="0" borderId="0">
      <alignment vertical="center"/>
    </xf>
  </cellStyleXfs>
  <cellXfs count="719">
    <xf numFmtId="0" fontId="0" fillId="0" borderId="0" xfId="0">
      <alignment vertical="center"/>
    </xf>
    <xf numFmtId="0" fontId="13" fillId="3" borderId="0" xfId="1" applyFont="1" applyFill="1">
      <alignment vertical="center"/>
    </xf>
    <xf numFmtId="0" fontId="13" fillId="3" borderId="0" xfId="1" applyFont="1" applyFill="1" applyAlignment="1">
      <alignment vertical="top"/>
    </xf>
    <xf numFmtId="0" fontId="13" fillId="3" borderId="0" xfId="1" applyFont="1" applyFill="1" applyBorder="1">
      <alignmen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 xfId="0" applyFont="1" applyBorder="1" applyAlignment="1">
      <alignment horizontal="center" vertical="center"/>
    </xf>
    <xf numFmtId="0" fontId="13" fillId="0" borderId="4" xfId="0" applyFont="1" applyBorder="1" applyAlignment="1">
      <alignment horizontal="left" vertical="top"/>
    </xf>
    <xf numFmtId="0" fontId="13" fillId="0" borderId="0" xfId="0" applyFont="1">
      <alignment vertical="center"/>
    </xf>
    <xf numFmtId="0" fontId="13" fillId="0" borderId="4" xfId="0" applyFont="1" applyBorder="1" applyAlignment="1">
      <alignment vertical="top"/>
    </xf>
    <xf numFmtId="0" fontId="13" fillId="0" borderId="4" xfId="0" applyFont="1" applyFill="1" applyBorder="1" applyAlignment="1">
      <alignment vertical="top"/>
    </xf>
    <xf numFmtId="0" fontId="17" fillId="5" borderId="0" xfId="1" applyFont="1" applyFill="1" applyAlignment="1">
      <alignment horizontal="centerContinuous" vertical="center"/>
    </xf>
    <xf numFmtId="0" fontId="13" fillId="0" borderId="2" xfId="0" applyFont="1" applyFill="1" applyBorder="1" applyAlignment="1">
      <alignment horizontal="center" vertical="center"/>
    </xf>
    <xf numFmtId="0" fontId="13" fillId="3" borderId="0" xfId="1" applyFont="1" applyFill="1" applyBorder="1" applyAlignment="1">
      <alignment vertical="center"/>
    </xf>
    <xf numFmtId="0" fontId="13" fillId="3" borderId="14" xfId="1" applyFont="1" applyFill="1" applyBorder="1" applyAlignment="1">
      <alignment vertical="center"/>
    </xf>
    <xf numFmtId="0" fontId="12" fillId="3" borderId="15" xfId="1" applyFont="1" applyFill="1" applyBorder="1" applyAlignment="1">
      <alignment vertical="center"/>
    </xf>
    <xf numFmtId="0" fontId="12" fillId="3" borderId="15" xfId="1" applyFont="1" applyFill="1" applyBorder="1" applyAlignment="1">
      <alignment horizontal="left" vertical="center"/>
    </xf>
    <xf numFmtId="0" fontId="13" fillId="3" borderId="16" xfId="1" applyFont="1" applyFill="1" applyBorder="1" applyAlignment="1">
      <alignment vertical="center"/>
    </xf>
    <xf numFmtId="0" fontId="13" fillId="3" borderId="17" xfId="1" applyFont="1" applyFill="1" applyBorder="1" applyAlignment="1">
      <alignment vertical="center"/>
    </xf>
    <xf numFmtId="0" fontId="18" fillId="3" borderId="0" xfId="1" applyFont="1" applyFill="1" applyBorder="1" applyAlignment="1">
      <alignment vertical="center"/>
    </xf>
    <xf numFmtId="0" fontId="13" fillId="3" borderId="0" xfId="1" applyFont="1" applyFill="1" applyBorder="1" applyAlignment="1">
      <alignment horizontal="left" vertical="center"/>
    </xf>
    <xf numFmtId="0" fontId="19" fillId="3" borderId="0" xfId="1" applyFont="1" applyFill="1" applyBorder="1" applyAlignment="1">
      <alignment horizontal="left" vertical="center"/>
    </xf>
    <xf numFmtId="0" fontId="12" fillId="3" borderId="0" xfId="1" applyFont="1" applyFill="1" applyBorder="1" applyAlignment="1">
      <alignment horizontal="left" vertical="center"/>
    </xf>
    <xf numFmtId="0" fontId="12" fillId="3" borderId="0" xfId="4" applyNumberFormat="1" applyFont="1" applyFill="1" applyBorder="1" applyAlignment="1">
      <alignment horizontal="left" vertical="center"/>
    </xf>
    <xf numFmtId="0" fontId="13" fillId="3" borderId="18" xfId="1" applyFont="1" applyFill="1" applyBorder="1" applyAlignment="1">
      <alignment vertical="center"/>
    </xf>
    <xf numFmtId="0" fontId="12" fillId="3" borderId="0" xfId="1" applyFont="1" applyFill="1" applyBorder="1" applyAlignment="1">
      <alignment vertical="center"/>
    </xf>
    <xf numFmtId="0" fontId="13" fillId="3" borderId="0" xfId="3" applyFont="1" applyFill="1" applyBorder="1" applyAlignment="1">
      <alignment horizontal="left" vertical="center"/>
    </xf>
    <xf numFmtId="0" fontId="12" fillId="3" borderId="18" xfId="4" applyNumberFormat="1" applyFont="1" applyFill="1" applyBorder="1" applyAlignment="1">
      <alignment vertical="center"/>
    </xf>
    <xf numFmtId="0" fontId="12" fillId="3" borderId="0" xfId="4" applyNumberFormat="1" applyFont="1" applyFill="1" applyBorder="1" applyAlignment="1">
      <alignment vertical="center" wrapText="1"/>
    </xf>
    <xf numFmtId="0" fontId="20" fillId="3" borderId="0" xfId="3" applyFont="1" applyFill="1" applyBorder="1" applyAlignment="1">
      <alignment horizontal="left" vertical="center"/>
    </xf>
    <xf numFmtId="0" fontId="20" fillId="3" borderId="0" xfId="3" applyFont="1" applyFill="1" applyBorder="1" applyAlignment="1">
      <alignment horizontal="left" vertical="top"/>
    </xf>
    <xf numFmtId="0" fontId="13" fillId="3" borderId="18" xfId="3" applyFont="1" applyFill="1" applyBorder="1" applyAlignment="1">
      <alignment vertical="center"/>
    </xf>
    <xf numFmtId="0" fontId="13" fillId="3" borderId="0" xfId="3" applyFont="1" applyFill="1" applyBorder="1" applyAlignment="1">
      <alignment vertical="center" wrapText="1"/>
    </xf>
    <xf numFmtId="0" fontId="10" fillId="3" borderId="0" xfId="2" applyNumberFormat="1" applyFill="1" applyBorder="1" applyAlignment="1" applyProtection="1">
      <alignment horizontal="left" vertical="center"/>
    </xf>
    <xf numFmtId="0" fontId="13" fillId="3" borderId="19" xfId="1" applyFont="1" applyFill="1" applyBorder="1" applyAlignment="1">
      <alignment vertical="center"/>
    </xf>
    <xf numFmtId="0" fontId="13" fillId="3" borderId="20" xfId="1" applyFont="1" applyFill="1" applyBorder="1" applyAlignment="1">
      <alignment vertical="center"/>
    </xf>
    <xf numFmtId="0" fontId="21" fillId="3" borderId="20" xfId="1" applyFont="1" applyFill="1" applyBorder="1" applyAlignment="1">
      <alignment horizontal="left" vertical="center"/>
    </xf>
    <xf numFmtId="49" fontId="13" fillId="3" borderId="20" xfId="1" applyNumberFormat="1" applyFont="1" applyFill="1" applyBorder="1" applyAlignment="1">
      <alignment horizontal="left" vertical="center"/>
    </xf>
    <xf numFmtId="0" fontId="13" fillId="3" borderId="20" xfId="1" applyFont="1" applyFill="1" applyBorder="1" applyAlignment="1">
      <alignment horizontal="left" vertical="center"/>
    </xf>
    <xf numFmtId="0" fontId="13" fillId="3" borderId="21" xfId="1" applyFont="1" applyFill="1" applyBorder="1" applyAlignment="1">
      <alignment vertical="center"/>
    </xf>
    <xf numFmtId="0" fontId="13" fillId="3" borderId="15" xfId="1" applyFont="1" applyFill="1" applyBorder="1">
      <alignment vertical="center"/>
    </xf>
    <xf numFmtId="0" fontId="13" fillId="0" borderId="0" xfId="0" applyNumberFormat="1" applyFont="1" applyAlignment="1">
      <alignment vertical="top"/>
    </xf>
    <xf numFmtId="0" fontId="13" fillId="0" borderId="0" xfId="0" applyFont="1" applyBorder="1" applyAlignment="1">
      <alignment vertical="center"/>
    </xf>
    <xf numFmtId="0" fontId="17" fillId="5" borderId="0" xfId="0" applyNumberFormat="1" applyFont="1" applyFill="1" applyBorder="1" applyAlignment="1">
      <alignment horizontal="centerContinuous" vertical="center"/>
    </xf>
    <xf numFmtId="0" fontId="17" fillId="5" borderId="0" xfId="0" applyFont="1" applyFill="1" applyBorder="1" applyAlignment="1">
      <alignment horizontal="centerContinuous" vertical="top"/>
    </xf>
    <xf numFmtId="0" fontId="13" fillId="0" borderId="0" xfId="0" applyFont="1" applyAlignment="1">
      <alignment vertical="center"/>
    </xf>
    <xf numFmtId="0" fontId="13" fillId="0" borderId="0" xfId="0" applyNumberFormat="1" applyFont="1" applyAlignment="1">
      <alignment vertical="center"/>
    </xf>
    <xf numFmtId="0" fontId="13" fillId="0" borderId="0" xfId="0" applyFont="1" applyAlignment="1">
      <alignment vertical="top"/>
    </xf>
    <xf numFmtId="0" fontId="16" fillId="5" borderId="22" xfId="0" applyNumberFormat="1" applyFont="1" applyFill="1" applyBorder="1" applyAlignment="1">
      <alignment horizontal="center" vertical="center"/>
    </xf>
    <xf numFmtId="0" fontId="16" fillId="5" borderId="23" xfId="0" applyNumberFormat="1" applyFont="1" applyFill="1" applyBorder="1" applyAlignment="1">
      <alignment horizontal="center" vertical="center"/>
    </xf>
    <xf numFmtId="0" fontId="16" fillId="5" borderId="24" xfId="0" applyNumberFormat="1" applyFont="1" applyFill="1" applyBorder="1" applyAlignment="1">
      <alignment horizontal="center" vertical="center"/>
    </xf>
    <xf numFmtId="0" fontId="12" fillId="7" borderId="9" xfId="5" applyFont="1" applyFill="1" applyBorder="1" applyAlignment="1">
      <alignment vertical="center"/>
    </xf>
    <xf numFmtId="0" fontId="12" fillId="7" borderId="10" xfId="5" applyFont="1" applyFill="1" applyBorder="1" applyAlignment="1">
      <alignment vertical="center"/>
    </xf>
    <xf numFmtId="0" fontId="12" fillId="7" borderId="11" xfId="5" applyFont="1" applyFill="1" applyBorder="1" applyAlignment="1">
      <alignment vertical="center"/>
    </xf>
    <xf numFmtId="0" fontId="13" fillId="0" borderId="25" xfId="6" applyNumberFormat="1" applyFont="1" applyBorder="1" applyAlignment="1">
      <alignment vertical="top" wrapText="1"/>
    </xf>
    <xf numFmtId="0" fontId="13" fillId="0" borderId="26" xfId="0" applyFont="1" applyBorder="1" applyAlignment="1">
      <alignment horizontal="left" vertical="top" wrapText="1"/>
    </xf>
    <xf numFmtId="0" fontId="13" fillId="0" borderId="27" xfId="0" applyFont="1" applyBorder="1" applyAlignment="1">
      <alignment vertical="top" wrapText="1"/>
    </xf>
    <xf numFmtId="0" fontId="13" fillId="0" borderId="28" xfId="6" applyNumberFormat="1" applyFont="1" applyBorder="1" applyAlignment="1">
      <alignment vertical="top" wrapText="1"/>
    </xf>
    <xf numFmtId="0" fontId="13" fillId="0" borderId="4" xfId="0" applyFont="1" applyBorder="1" applyAlignment="1">
      <alignment horizontal="left" vertical="top" wrapText="1"/>
    </xf>
    <xf numFmtId="0" fontId="13" fillId="0" borderId="29" xfId="0" applyFont="1" applyBorder="1" applyAlignment="1">
      <alignment vertical="top" wrapText="1"/>
    </xf>
    <xf numFmtId="0" fontId="0" fillId="0" borderId="28" xfId="0" applyBorder="1" applyAlignment="1">
      <alignment vertical="top" wrapText="1"/>
    </xf>
    <xf numFmtId="0" fontId="13" fillId="0" borderId="30" xfId="0" applyFont="1" applyBorder="1" applyAlignment="1">
      <alignment horizontal="left" vertical="top" wrapText="1"/>
    </xf>
    <xf numFmtId="0" fontId="13" fillId="0" borderId="31" xfId="0" applyFont="1" applyBorder="1" applyAlignment="1">
      <alignment vertical="top" wrapText="1"/>
    </xf>
    <xf numFmtId="0" fontId="12" fillId="7" borderId="32" xfId="5" applyFont="1" applyFill="1" applyBorder="1" applyAlignment="1">
      <alignment vertical="center"/>
    </xf>
    <xf numFmtId="0" fontId="12" fillId="7" borderId="33" xfId="5" applyFont="1" applyFill="1" applyBorder="1" applyAlignment="1">
      <alignment vertical="center"/>
    </xf>
    <xf numFmtId="0" fontId="12" fillId="0" borderId="28" xfId="6" applyNumberFormat="1" applyFont="1" applyBorder="1" applyAlignment="1">
      <alignment vertical="top" wrapText="1"/>
    </xf>
    <xf numFmtId="0" fontId="22" fillId="0" borderId="28" xfId="0" applyFont="1" applyBorder="1" applyAlignment="1">
      <alignment vertical="top" wrapText="1"/>
    </xf>
    <xf numFmtId="0" fontId="13" fillId="0" borderId="25" xfId="6" applyFont="1" applyBorder="1" applyAlignment="1">
      <alignment horizontal="left" vertical="top" wrapText="1"/>
    </xf>
    <xf numFmtId="0" fontId="13" fillId="0" borderId="34" xfId="0" applyFont="1" applyBorder="1" applyAlignment="1">
      <alignment horizontal="left" vertical="top" wrapText="1"/>
    </xf>
    <xf numFmtId="0" fontId="13" fillId="0" borderId="35" xfId="6" applyFont="1" applyBorder="1" applyAlignment="1">
      <alignment horizontal="left" vertical="top" wrapText="1"/>
    </xf>
    <xf numFmtId="0" fontId="13" fillId="0" borderId="26" xfId="6" applyFont="1" applyBorder="1" applyAlignment="1">
      <alignment horizontal="left" vertical="top"/>
    </xf>
    <xf numFmtId="49" fontId="13" fillId="0" borderId="33" xfId="6" applyNumberFormat="1" applyFont="1" applyBorder="1" applyAlignment="1">
      <alignment horizontal="left" vertical="top" wrapText="1"/>
    </xf>
    <xf numFmtId="0" fontId="13" fillId="0" borderId="36" xfId="6" applyFont="1" applyBorder="1" applyAlignment="1">
      <alignment horizontal="left" vertical="top" wrapText="1"/>
    </xf>
    <xf numFmtId="0" fontId="13" fillId="0" borderId="30" xfId="6" applyFont="1" applyBorder="1" applyAlignment="1">
      <alignment horizontal="left" vertical="top"/>
    </xf>
    <xf numFmtId="49" fontId="13" fillId="0" borderId="37" xfId="6" applyNumberFormat="1" applyFont="1" applyBorder="1" applyAlignment="1">
      <alignment horizontal="left" vertical="top" wrapText="1"/>
    </xf>
    <xf numFmtId="0" fontId="13" fillId="0" borderId="38" xfId="6" applyFont="1" applyBorder="1" applyAlignment="1">
      <alignment horizontal="left" vertical="top" wrapText="1"/>
    </xf>
    <xf numFmtId="0" fontId="13" fillId="0" borderId="1" xfId="6" applyFont="1" applyBorder="1" applyAlignment="1">
      <alignment horizontal="left" vertical="top"/>
    </xf>
    <xf numFmtId="49" fontId="13" fillId="0" borderId="39" xfId="6" applyNumberFormat="1" applyFont="1" applyBorder="1" applyAlignment="1">
      <alignment horizontal="left" vertical="top" wrapText="1"/>
    </xf>
    <xf numFmtId="0" fontId="13" fillId="0" borderId="0" xfId="0" applyNumberFormat="1" applyFont="1">
      <alignment vertical="center"/>
    </xf>
    <xf numFmtId="0" fontId="13" fillId="0" borderId="38" xfId="6" applyNumberFormat="1" applyFont="1" applyBorder="1" applyAlignment="1">
      <alignment vertical="top" wrapText="1"/>
    </xf>
    <xf numFmtId="0" fontId="13" fillId="0" borderId="8" xfId="0" applyFont="1" applyBorder="1" applyAlignment="1">
      <alignment horizontal="left" vertical="top" wrapText="1"/>
    </xf>
    <xf numFmtId="0" fontId="13" fillId="0" borderId="4" xfId="6" applyFont="1" applyBorder="1" applyAlignment="1">
      <alignment horizontal="left" vertical="top"/>
    </xf>
    <xf numFmtId="0" fontId="13" fillId="0" borderId="8" xfId="6" applyFont="1" applyBorder="1" applyAlignment="1">
      <alignment horizontal="left" vertical="top"/>
    </xf>
    <xf numFmtId="0" fontId="13" fillId="0" borderId="8" xfId="0" applyFont="1" applyBorder="1" applyAlignment="1">
      <alignment horizontal="left" vertical="top"/>
    </xf>
    <xf numFmtId="0" fontId="13" fillId="0" borderId="1" xfId="0" applyFont="1" applyBorder="1" applyAlignment="1">
      <alignment horizontal="left" vertical="top"/>
    </xf>
    <xf numFmtId="0" fontId="13" fillId="0" borderId="40" xfId="6" applyNumberFormat="1" applyFont="1" applyBorder="1" applyAlignment="1">
      <alignment vertical="top" wrapText="1"/>
    </xf>
    <xf numFmtId="0" fontId="13" fillId="0" borderId="1" xfId="0" applyFont="1" applyBorder="1" applyAlignment="1">
      <alignment horizontal="left" vertical="top" wrapText="1"/>
    </xf>
    <xf numFmtId="0" fontId="0" fillId="0" borderId="28" xfId="0" applyBorder="1" applyAlignment="1">
      <alignment horizontal="left" vertical="top" wrapText="1"/>
    </xf>
    <xf numFmtId="0" fontId="13" fillId="0" borderId="22" xfId="6" applyNumberFormat="1" applyFont="1" applyFill="1" applyBorder="1" applyAlignment="1">
      <alignment horizontal="left" vertical="top" wrapText="1"/>
    </xf>
    <xf numFmtId="0" fontId="13" fillId="0" borderId="23" xfId="0" applyFont="1" applyBorder="1" applyAlignment="1">
      <alignment horizontal="center" vertical="top" wrapText="1"/>
    </xf>
    <xf numFmtId="0" fontId="13" fillId="0" borderId="24" xfId="0" applyFont="1" applyBorder="1" applyAlignment="1">
      <alignment vertical="top" wrapText="1"/>
    </xf>
    <xf numFmtId="0" fontId="13" fillId="0" borderId="25" xfId="6" applyNumberFormat="1" applyFont="1" applyBorder="1" applyAlignment="1">
      <alignment horizontal="left" vertical="top" wrapText="1"/>
    </xf>
    <xf numFmtId="0" fontId="13" fillId="0" borderId="28" xfId="6" applyNumberFormat="1" applyFont="1" applyBorder="1" applyAlignment="1">
      <alignment horizontal="left" vertical="top" wrapText="1"/>
    </xf>
    <xf numFmtId="0" fontId="13" fillId="0" borderId="40" xfId="6" applyNumberFormat="1" applyFont="1" applyBorder="1" applyAlignment="1">
      <alignment horizontal="left" vertical="top" wrapText="1"/>
    </xf>
    <xf numFmtId="0" fontId="13" fillId="0" borderId="22" xfId="6" applyNumberFormat="1" applyFont="1" applyBorder="1" applyAlignment="1">
      <alignment vertical="top" wrapText="1"/>
    </xf>
    <xf numFmtId="0" fontId="13" fillId="0" borderId="23" xfId="0" applyFont="1" applyBorder="1" applyAlignment="1">
      <alignment horizontal="left" vertical="top" wrapText="1"/>
    </xf>
    <xf numFmtId="0" fontId="13" fillId="0" borderId="0" xfId="5" applyFont="1">
      <alignment vertical="center"/>
    </xf>
    <xf numFmtId="0" fontId="12" fillId="7" borderId="9" xfId="0" applyNumberFormat="1" applyFont="1" applyFill="1" applyBorder="1" applyAlignment="1">
      <alignment vertical="center"/>
    </xf>
    <xf numFmtId="0" fontId="12" fillId="7" borderId="10" xfId="0" applyNumberFormat="1" applyFont="1" applyFill="1" applyBorder="1" applyAlignment="1">
      <alignment vertical="center"/>
    </xf>
    <xf numFmtId="0" fontId="12" fillId="7" borderId="11" xfId="0" applyNumberFormat="1" applyFont="1" applyFill="1" applyBorder="1" applyAlignment="1">
      <alignment vertical="center"/>
    </xf>
    <xf numFmtId="0" fontId="13" fillId="0" borderId="22" xfId="6" applyNumberFormat="1" applyFont="1" applyBorder="1" applyAlignment="1">
      <alignment horizontal="left" vertical="top" wrapText="1"/>
    </xf>
    <xf numFmtId="0" fontId="13" fillId="0" borderId="23" xfId="0" applyFont="1" applyBorder="1" applyAlignment="1">
      <alignment vertical="top" wrapText="1"/>
    </xf>
    <xf numFmtId="0" fontId="13" fillId="0" borderId="27" xfId="0" applyFont="1" applyBorder="1" applyAlignment="1">
      <alignment horizontal="left" vertical="top" wrapText="1"/>
    </xf>
    <xf numFmtId="0" fontId="13" fillId="0" borderId="26" xfId="0" applyFont="1" applyBorder="1" applyAlignment="1">
      <alignment vertical="top" wrapText="1"/>
    </xf>
    <xf numFmtId="0" fontId="13" fillId="0" borderId="42" xfId="0" applyFont="1" applyBorder="1" applyAlignment="1">
      <alignment horizontal="left" vertical="top" wrapText="1"/>
    </xf>
    <xf numFmtId="0" fontId="13" fillId="0" borderId="30" xfId="0" applyFont="1" applyBorder="1" applyAlignment="1">
      <alignment vertical="top" wrapText="1"/>
    </xf>
    <xf numFmtId="0" fontId="13" fillId="0" borderId="43" xfId="0" applyFont="1" applyBorder="1" applyAlignment="1">
      <alignment horizontal="left" vertical="top" wrapText="1"/>
    </xf>
    <xf numFmtId="0" fontId="13" fillId="0" borderId="4" xfId="0" applyFont="1" applyBorder="1" applyAlignment="1">
      <alignment vertical="top" wrapText="1"/>
    </xf>
    <xf numFmtId="0" fontId="13" fillId="0" borderId="29" xfId="0" applyFont="1" applyBorder="1" applyAlignment="1">
      <alignment horizontal="left" vertical="top" wrapText="1"/>
    </xf>
    <xf numFmtId="0" fontId="13" fillId="0" borderId="31" xfId="0" applyFont="1" applyBorder="1" applyAlignment="1">
      <alignment horizontal="left" vertical="top" wrapText="1"/>
    </xf>
    <xf numFmtId="0" fontId="13" fillId="0" borderId="1" xfId="0" applyFont="1" applyBorder="1" applyAlignment="1">
      <alignment vertical="top" wrapText="1"/>
    </xf>
    <xf numFmtId="0" fontId="13" fillId="0" borderId="44" xfId="0" applyFont="1" applyBorder="1" applyAlignment="1">
      <alignment horizontal="left" vertical="top" wrapText="1"/>
    </xf>
    <xf numFmtId="0" fontId="13" fillId="0" borderId="45" xfId="0" applyFont="1" applyBorder="1" applyAlignment="1">
      <alignment horizontal="left" vertical="top" wrapText="1"/>
    </xf>
    <xf numFmtId="0" fontId="13" fillId="0" borderId="8" xfId="0" applyFont="1" applyBorder="1" applyAlignment="1">
      <alignment vertical="top" wrapText="1"/>
    </xf>
    <xf numFmtId="0" fontId="13" fillId="0" borderId="46" xfId="0" applyFont="1" applyBorder="1" applyAlignment="1">
      <alignment horizontal="left" vertical="top" wrapText="1"/>
    </xf>
    <xf numFmtId="0" fontId="0" fillId="0" borderId="40" xfId="0" applyBorder="1" applyAlignment="1">
      <alignment horizontal="left" vertical="top" wrapText="1"/>
    </xf>
    <xf numFmtId="0" fontId="13" fillId="0" borderId="28" xfId="0" applyFont="1" applyBorder="1" applyAlignment="1">
      <alignment horizontal="left" vertical="top" wrapText="1"/>
    </xf>
    <xf numFmtId="0" fontId="13" fillId="0" borderId="26" xfId="0" applyFont="1" applyFill="1" applyBorder="1" applyAlignment="1">
      <alignment vertical="top" wrapText="1"/>
    </xf>
    <xf numFmtId="0" fontId="13" fillId="0" borderId="4" xfId="0" applyFont="1" applyFill="1" applyBorder="1" applyAlignment="1">
      <alignment vertical="top" wrapText="1"/>
    </xf>
    <xf numFmtId="0" fontId="13" fillId="0" borderId="34" xfId="0" applyFont="1" applyBorder="1" applyAlignment="1">
      <alignment vertical="top" wrapText="1"/>
    </xf>
    <xf numFmtId="0" fontId="13" fillId="0" borderId="6" xfId="0" applyFont="1" applyBorder="1" applyAlignment="1">
      <alignment vertical="top" wrapText="1"/>
    </xf>
    <xf numFmtId="0" fontId="13" fillId="0" borderId="46" xfId="0" applyFont="1" applyFill="1" applyBorder="1" applyAlignment="1">
      <alignment horizontal="left" vertical="top" wrapText="1"/>
    </xf>
    <xf numFmtId="0" fontId="13" fillId="0" borderId="34" xfId="0" applyFont="1" applyBorder="1" applyAlignment="1">
      <alignment horizontal="center" vertical="top" wrapText="1"/>
    </xf>
    <xf numFmtId="0" fontId="13" fillId="0" borderId="25" xfId="6" applyNumberFormat="1" applyFont="1" applyFill="1" applyBorder="1" applyAlignment="1">
      <alignment horizontal="left" vertical="top" wrapText="1"/>
    </xf>
    <xf numFmtId="0" fontId="13" fillId="0" borderId="40" xfId="6" applyNumberFormat="1" applyFont="1" applyFill="1" applyBorder="1" applyAlignment="1">
      <alignment horizontal="left" vertical="top" wrapText="1"/>
    </xf>
    <xf numFmtId="0" fontId="13" fillId="0" borderId="28" xfId="6" applyNumberFormat="1" applyFont="1" applyFill="1" applyBorder="1" applyAlignment="1">
      <alignment horizontal="left" vertical="top" wrapText="1"/>
    </xf>
    <xf numFmtId="0" fontId="13" fillId="0" borderId="25" xfId="0" applyFont="1" applyBorder="1" applyAlignment="1">
      <alignment horizontal="left" vertical="top" wrapText="1"/>
    </xf>
    <xf numFmtId="0" fontId="13" fillId="0" borderId="40" xfId="0" applyFont="1" applyBorder="1" applyAlignment="1">
      <alignment horizontal="left" vertical="top" wrapText="1"/>
    </xf>
    <xf numFmtId="0" fontId="13" fillId="0" borderId="43" xfId="0" applyFont="1" applyBorder="1" applyAlignment="1">
      <alignment vertical="top" wrapText="1"/>
    </xf>
    <xf numFmtId="0" fontId="13" fillId="0" borderId="46" xfId="0" applyFont="1" applyBorder="1" applyAlignment="1">
      <alignment vertical="top" wrapText="1"/>
    </xf>
    <xf numFmtId="0" fontId="13" fillId="0" borderId="8" xfId="0" applyFont="1" applyBorder="1" applyAlignment="1">
      <alignment vertical="top"/>
    </xf>
    <xf numFmtId="0" fontId="13" fillId="0" borderId="45" xfId="0" applyFont="1" applyBorder="1" applyAlignment="1">
      <alignment vertical="top" wrapText="1"/>
    </xf>
    <xf numFmtId="0" fontId="13" fillId="0" borderId="4" xfId="0" applyNumberFormat="1" applyFont="1" applyBorder="1" applyAlignment="1">
      <alignment vertical="top"/>
    </xf>
    <xf numFmtId="0" fontId="13" fillId="0" borderId="1" xfId="0" applyNumberFormat="1" applyFont="1" applyBorder="1" applyAlignment="1">
      <alignment vertical="top"/>
    </xf>
    <xf numFmtId="0" fontId="13" fillId="0" borderId="30" xfId="0" applyNumberFormat="1" applyFont="1" applyBorder="1" applyAlignment="1">
      <alignment vertical="top"/>
    </xf>
    <xf numFmtId="0" fontId="13" fillId="0" borderId="44" xfId="0" applyFont="1" applyBorder="1" applyAlignment="1">
      <alignment vertical="top" wrapText="1"/>
    </xf>
    <xf numFmtId="0" fontId="13" fillId="0" borderId="42" xfId="0" applyFont="1" applyBorder="1" applyAlignment="1">
      <alignment vertical="top" wrapText="1"/>
    </xf>
    <xf numFmtId="0" fontId="12" fillId="7" borderId="9" xfId="0" applyFont="1" applyFill="1" applyBorder="1" applyAlignment="1">
      <alignment vertical="center"/>
    </xf>
    <xf numFmtId="0" fontId="12" fillId="7" borderId="10" xfId="0" applyFont="1" applyFill="1" applyBorder="1" applyAlignment="1">
      <alignment vertical="center"/>
    </xf>
    <xf numFmtId="0" fontId="12" fillId="7" borderId="11" xfId="0" applyFont="1" applyFill="1" applyBorder="1" applyAlignment="1">
      <alignment vertical="center"/>
    </xf>
    <xf numFmtId="0" fontId="13" fillId="0" borderId="28" xfId="6"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40" xfId="6" applyFont="1" applyFill="1" applyBorder="1" applyAlignment="1">
      <alignment horizontal="left" vertical="top" wrapText="1"/>
    </xf>
    <xf numFmtId="0" fontId="13" fillId="0" borderId="25" xfId="6" applyFont="1" applyFill="1" applyBorder="1" applyAlignment="1">
      <alignment horizontal="left" vertical="top" wrapText="1"/>
    </xf>
    <xf numFmtId="0" fontId="13" fillId="0" borderId="30" xfId="0" applyFont="1" applyFill="1" applyBorder="1" applyAlignment="1">
      <alignment horizontal="left" vertical="top" wrapText="1"/>
    </xf>
    <xf numFmtId="0" fontId="13" fillId="0" borderId="51" xfId="0" applyFont="1" applyBorder="1" applyAlignment="1">
      <alignment horizontal="left" vertical="top" wrapText="1"/>
    </xf>
    <xf numFmtId="0" fontId="13" fillId="0" borderId="26" xfId="0" applyFont="1" applyFill="1" applyBorder="1" applyAlignment="1">
      <alignment horizontal="left" vertical="top" wrapText="1"/>
    </xf>
    <xf numFmtId="0" fontId="13" fillId="0" borderId="51" xfId="0" applyFont="1" applyFill="1" applyBorder="1" applyAlignment="1">
      <alignment horizontal="left" vertical="top" wrapText="1"/>
    </xf>
    <xf numFmtId="0" fontId="13" fillId="0" borderId="6" xfId="0" applyFont="1" applyBorder="1" applyAlignment="1">
      <alignment horizontal="left" vertical="top" wrapText="1"/>
    </xf>
    <xf numFmtId="0" fontId="13" fillId="0" borderId="34" xfId="6" applyNumberFormat="1" applyFont="1" applyBorder="1" applyAlignment="1">
      <alignment horizontal="left" vertical="top" wrapText="1"/>
    </xf>
    <xf numFmtId="0" fontId="13" fillId="0" borderId="4" xfId="6" applyNumberFormat="1" applyFont="1" applyBorder="1" applyAlignment="1">
      <alignment horizontal="left" vertical="top" wrapText="1"/>
    </xf>
    <xf numFmtId="0" fontId="13" fillId="0" borderId="30" xfId="6" applyNumberFormat="1" applyFont="1" applyBorder="1" applyAlignment="1">
      <alignment horizontal="left" vertical="top" wrapText="1"/>
    </xf>
    <xf numFmtId="0" fontId="13" fillId="0" borderId="51" xfId="0" applyFont="1" applyBorder="1" applyAlignment="1">
      <alignment vertical="top" wrapText="1"/>
    </xf>
    <xf numFmtId="0" fontId="12" fillId="7" borderId="35" xfId="0" applyNumberFormat="1" applyFont="1" applyFill="1" applyBorder="1" applyAlignment="1">
      <alignment vertical="center"/>
    </xf>
    <xf numFmtId="0" fontId="12" fillId="7" borderId="32" xfId="0" applyNumberFormat="1" applyFont="1" applyFill="1" applyBorder="1" applyAlignment="1">
      <alignment vertical="center"/>
    </xf>
    <xf numFmtId="0" fontId="12" fillId="7" borderId="33" xfId="0" applyNumberFormat="1" applyFont="1" applyFill="1" applyBorder="1" applyAlignment="1">
      <alignment vertical="center"/>
    </xf>
    <xf numFmtId="0" fontId="13" fillId="0" borderId="8" xfId="5" applyFont="1" applyFill="1" applyBorder="1" applyAlignment="1">
      <alignment vertical="top"/>
    </xf>
    <xf numFmtId="0" fontId="13" fillId="0" borderId="1" xfId="5" applyFont="1" applyFill="1" applyBorder="1" applyAlignment="1">
      <alignment vertical="top"/>
    </xf>
    <xf numFmtId="0" fontId="13" fillId="0" borderId="26" xfId="5" applyFont="1" applyFill="1" applyBorder="1" applyAlignment="1">
      <alignment vertical="top"/>
    </xf>
    <xf numFmtId="0" fontId="13" fillId="0" borderId="4" xfId="5" applyFont="1" applyFill="1" applyBorder="1" applyAlignment="1">
      <alignment vertical="top"/>
    </xf>
    <xf numFmtId="0" fontId="13" fillId="0" borderId="4" xfId="5" applyNumberFormat="1" applyFont="1" applyFill="1" applyBorder="1" applyAlignment="1">
      <alignment vertical="top"/>
    </xf>
    <xf numFmtId="0" fontId="13" fillId="0" borderId="30" xfId="0" applyNumberFormat="1" applyFont="1" applyFill="1" applyBorder="1" applyAlignment="1">
      <alignment vertical="top"/>
    </xf>
    <xf numFmtId="0" fontId="13" fillId="0" borderId="35" xfId="6" applyNumberFormat="1" applyFont="1" applyBorder="1" applyAlignment="1">
      <alignment horizontal="left" vertical="top" wrapText="1"/>
    </xf>
    <xf numFmtId="0" fontId="13" fillId="0" borderId="33" xfId="0" applyFont="1" applyBorder="1" applyAlignment="1">
      <alignment vertical="top" wrapText="1"/>
    </xf>
    <xf numFmtId="0" fontId="13" fillId="0" borderId="4" xfId="0" applyNumberFormat="1" applyFont="1" applyFill="1" applyBorder="1" applyAlignment="1">
      <alignment vertical="top"/>
    </xf>
    <xf numFmtId="0" fontId="13" fillId="0" borderId="4" xfId="0" applyNumberFormat="1" applyFont="1" applyFill="1" applyBorder="1" applyAlignment="1">
      <alignment vertical="top" wrapText="1"/>
    </xf>
    <xf numFmtId="0" fontId="13" fillId="0" borderId="8" xfId="5" applyNumberFormat="1" applyFont="1" applyFill="1" applyBorder="1" applyAlignment="1">
      <alignment vertical="top"/>
    </xf>
    <xf numFmtId="0" fontId="13" fillId="0" borderId="6" xfId="0" applyNumberFormat="1" applyFont="1" applyFill="1" applyBorder="1" applyAlignment="1">
      <alignment vertical="top"/>
    </xf>
    <xf numFmtId="0" fontId="13" fillId="0" borderId="34" xfId="0" applyFont="1" applyFill="1" applyBorder="1" applyAlignment="1">
      <alignment vertical="top"/>
    </xf>
    <xf numFmtId="0" fontId="13" fillId="0" borderId="8" xfId="0" applyFont="1" applyFill="1" applyBorder="1" applyAlignment="1">
      <alignment vertical="top"/>
    </xf>
    <xf numFmtId="0" fontId="13" fillId="0" borderId="30" xfId="0" applyFont="1" applyFill="1" applyBorder="1" applyAlignment="1">
      <alignment vertical="top"/>
    </xf>
    <xf numFmtId="0" fontId="13" fillId="0" borderId="1" xfId="0" applyFont="1" applyFill="1" applyBorder="1" applyAlignment="1">
      <alignment vertical="top"/>
    </xf>
    <xf numFmtId="0" fontId="13" fillId="0" borderId="26" xfId="0" applyNumberFormat="1" applyFont="1" applyFill="1" applyBorder="1" applyAlignment="1">
      <alignment vertical="top"/>
    </xf>
    <xf numFmtId="0" fontId="13" fillId="0" borderId="1" xfId="0" applyNumberFormat="1" applyFont="1" applyFill="1" applyBorder="1" applyAlignment="1">
      <alignment vertical="top"/>
    </xf>
    <xf numFmtId="0" fontId="13" fillId="0" borderId="6" xfId="0" applyFont="1" applyBorder="1" applyAlignment="1">
      <alignment vertical="top"/>
    </xf>
    <xf numFmtId="0" fontId="13" fillId="0" borderId="26" xfId="0" applyFont="1" applyFill="1" applyBorder="1" applyAlignment="1">
      <alignment vertical="top"/>
    </xf>
    <xf numFmtId="0" fontId="13" fillId="0" borderId="8" xfId="0" applyNumberFormat="1" applyFont="1" applyFill="1" applyBorder="1" applyAlignment="1">
      <alignment vertical="top"/>
    </xf>
    <xf numFmtId="0" fontId="13" fillId="0" borderId="34" xfId="5" applyFont="1" applyFill="1" applyBorder="1" applyAlignment="1">
      <alignment vertical="top"/>
    </xf>
    <xf numFmtId="0" fontId="13" fillId="0" borderId="26" xfId="0" applyFont="1" applyBorder="1" applyAlignment="1">
      <alignment vertical="top"/>
    </xf>
    <xf numFmtId="0" fontId="13" fillId="0" borderId="56" xfId="0" applyFont="1" applyBorder="1" applyAlignment="1">
      <alignment horizontal="left" vertical="top" wrapText="1"/>
    </xf>
    <xf numFmtId="0" fontId="13" fillId="0" borderId="3" xfId="0" applyFont="1" applyBorder="1" applyAlignment="1">
      <alignment horizontal="left" vertical="top" wrapText="1"/>
    </xf>
    <xf numFmtId="0" fontId="13" fillId="0" borderId="57" xfId="0" applyFont="1" applyBorder="1" applyAlignment="1">
      <alignment horizontal="left" vertical="top" wrapText="1"/>
    </xf>
    <xf numFmtId="0" fontId="13" fillId="0" borderId="2" xfId="0" applyFont="1" applyBorder="1" applyAlignment="1">
      <alignment horizontal="left" vertical="top" wrapText="1"/>
    </xf>
    <xf numFmtId="0" fontId="13" fillId="0" borderId="25" xfId="0" applyNumberFormat="1" applyFont="1" applyFill="1" applyBorder="1" applyAlignment="1">
      <alignment horizontal="left" vertical="top"/>
    </xf>
    <xf numFmtId="0" fontId="13" fillId="0" borderId="27" xfId="0" applyNumberFormat="1" applyFont="1" applyFill="1" applyBorder="1" applyAlignment="1">
      <alignment horizontal="left" vertical="top"/>
    </xf>
    <xf numFmtId="0" fontId="13" fillId="0" borderId="40" xfId="0" applyNumberFormat="1" applyFont="1" applyFill="1" applyBorder="1" applyAlignment="1">
      <alignment horizontal="left" vertical="top"/>
    </xf>
    <xf numFmtId="0" fontId="13" fillId="0" borderId="31" xfId="0" applyNumberFormat="1" applyFont="1" applyFill="1" applyBorder="1" applyAlignment="1">
      <alignment horizontal="left" vertical="top"/>
    </xf>
    <xf numFmtId="0" fontId="13" fillId="0" borderId="35" xfId="0" applyNumberFormat="1" applyFont="1" applyFill="1" applyBorder="1" applyAlignment="1">
      <alignment vertical="top"/>
    </xf>
    <xf numFmtId="0" fontId="13" fillId="0" borderId="34" xfId="6" applyNumberFormat="1" applyFont="1" applyFill="1" applyBorder="1" applyAlignment="1">
      <alignment horizontal="left" vertical="top" wrapText="1"/>
    </xf>
    <xf numFmtId="49" fontId="13" fillId="0" borderId="27" xfId="6" applyNumberFormat="1" applyFont="1" applyFill="1" applyBorder="1" applyAlignment="1">
      <alignment vertical="top" wrapText="1"/>
    </xf>
    <xf numFmtId="0" fontId="13" fillId="0" borderId="25" xfId="6" applyNumberFormat="1" applyFont="1" applyBorder="1" applyAlignment="1">
      <alignment horizontal="left" vertical="top"/>
    </xf>
    <xf numFmtId="0" fontId="13" fillId="0" borderId="28" xfId="6" applyNumberFormat="1" applyFont="1" applyBorder="1" applyAlignment="1">
      <alignment horizontal="left" vertical="top"/>
    </xf>
    <xf numFmtId="0" fontId="13" fillId="0" borderId="40" xfId="6" applyNumberFormat="1" applyFont="1" applyBorder="1" applyAlignment="1">
      <alignment horizontal="left" vertical="top"/>
    </xf>
    <xf numFmtId="0" fontId="12" fillId="7" borderId="36" xfId="0" applyNumberFormat="1" applyFont="1" applyFill="1" applyBorder="1" applyAlignment="1">
      <alignment vertical="center"/>
    </xf>
    <xf numFmtId="0" fontId="12" fillId="7" borderId="58" xfId="0" applyNumberFormat="1" applyFont="1" applyFill="1" applyBorder="1" applyAlignment="1">
      <alignment vertical="center"/>
    </xf>
    <xf numFmtId="0" fontId="12" fillId="7" borderId="37" xfId="0" applyNumberFormat="1" applyFont="1" applyFill="1" applyBorder="1" applyAlignment="1">
      <alignment vertical="center"/>
    </xf>
    <xf numFmtId="0" fontId="13" fillId="0" borderId="23" xfId="6" applyNumberFormat="1" applyFont="1" applyBorder="1" applyAlignment="1">
      <alignment horizontal="left" vertical="top" wrapText="1"/>
    </xf>
    <xf numFmtId="49" fontId="13" fillId="0" borderId="24" xfId="6" applyNumberFormat="1" applyFont="1" applyBorder="1" applyAlignment="1">
      <alignment vertical="top" wrapText="1"/>
    </xf>
    <xf numFmtId="49" fontId="13" fillId="0" borderId="27" xfId="6" applyNumberFormat="1" applyFont="1" applyBorder="1" applyAlignment="1">
      <alignment vertical="top" wrapText="1"/>
    </xf>
    <xf numFmtId="49" fontId="13" fillId="0" borderId="43" xfId="6" applyNumberFormat="1" applyFont="1" applyBorder="1" applyAlignment="1">
      <alignment vertical="top" wrapText="1"/>
    </xf>
    <xf numFmtId="0" fontId="13" fillId="0" borderId="26" xfId="6" applyNumberFormat="1" applyFont="1" applyBorder="1" applyAlignment="1">
      <alignment horizontal="left" vertical="top" wrapText="1"/>
    </xf>
    <xf numFmtId="49" fontId="13" fillId="0" borderId="42" xfId="6" applyNumberFormat="1" applyFont="1" applyBorder="1" applyAlignment="1">
      <alignment vertical="top" wrapText="1"/>
    </xf>
    <xf numFmtId="0" fontId="13" fillId="0" borderId="6" xfId="6" applyNumberFormat="1" applyFont="1" applyBorder="1" applyAlignment="1">
      <alignment horizontal="left" vertical="top" wrapText="1"/>
    </xf>
    <xf numFmtId="49" fontId="13" fillId="0" borderId="29" xfId="6" applyNumberFormat="1" applyFont="1" applyBorder="1" applyAlignment="1">
      <alignment vertical="top" wrapText="1"/>
    </xf>
    <xf numFmtId="0" fontId="13" fillId="0" borderId="23" xfId="6" applyNumberFormat="1" applyFont="1" applyBorder="1" applyAlignment="1">
      <alignment vertical="top"/>
    </xf>
    <xf numFmtId="0" fontId="13" fillId="0" borderId="23" xfId="6" applyNumberFormat="1" applyFont="1" applyBorder="1" applyAlignment="1">
      <alignment horizontal="center" vertical="top"/>
    </xf>
    <xf numFmtId="49" fontId="13" fillId="0" borderId="27" xfId="6" applyNumberFormat="1" applyFont="1" applyBorder="1" applyAlignment="1">
      <alignment vertical="top"/>
    </xf>
    <xf numFmtId="0" fontId="13" fillId="0" borderId="0" xfId="0" applyNumberFormat="1" applyFont="1" applyFill="1" applyAlignment="1">
      <alignment vertical="top"/>
    </xf>
    <xf numFmtId="0" fontId="13" fillId="0" borderId="0" xfId="0" applyFont="1" applyFill="1" applyAlignment="1">
      <alignment vertical="top" wrapText="1"/>
    </xf>
    <xf numFmtId="0" fontId="13" fillId="0" borderId="0" xfId="0" applyNumberFormat="1" applyFont="1" applyAlignment="1">
      <alignment horizontal="center" vertical="center"/>
    </xf>
    <xf numFmtId="0" fontId="13" fillId="0" borderId="0" xfId="0" applyNumberFormat="1" applyFont="1" applyFill="1" applyBorder="1">
      <alignment vertical="center"/>
    </xf>
    <xf numFmtId="0" fontId="13" fillId="0" borderId="0" xfId="0" applyFont="1" applyFill="1">
      <alignment vertical="center"/>
    </xf>
    <xf numFmtId="0" fontId="15" fillId="0" borderId="0" xfId="9" applyNumberFormat="1" applyFont="1" applyAlignment="1">
      <alignment vertical="center"/>
    </xf>
    <xf numFmtId="0" fontId="15" fillId="0" borderId="0" xfId="9" applyNumberFormat="1" applyFont="1" applyAlignment="1">
      <alignment horizontal="center" vertical="center" wrapText="1"/>
    </xf>
    <xf numFmtId="0" fontId="15" fillId="0" borderId="0" xfId="9" applyNumberFormat="1" applyFont="1" applyAlignment="1">
      <alignment horizontal="center" vertical="center"/>
    </xf>
    <xf numFmtId="0" fontId="15" fillId="0" borderId="0" xfId="9" applyNumberFormat="1" applyFont="1" applyFill="1" applyBorder="1" applyAlignment="1">
      <alignment vertical="center"/>
    </xf>
    <xf numFmtId="0" fontId="49" fillId="0" borderId="35" xfId="0" applyNumberFormat="1" applyFont="1" applyBorder="1" applyAlignment="1">
      <alignment vertical="center"/>
    </xf>
    <xf numFmtId="0" fontId="49" fillId="0" borderId="32" xfId="0" applyNumberFormat="1" applyFont="1" applyBorder="1" applyAlignment="1">
      <alignment vertical="center"/>
    </xf>
    <xf numFmtId="0" fontId="49" fillId="0" borderId="33" xfId="0" applyNumberFormat="1" applyFont="1" applyBorder="1" applyAlignment="1">
      <alignment vertical="center"/>
    </xf>
    <xf numFmtId="0" fontId="13" fillId="0" borderId="0" xfId="0" applyFont="1" applyFill="1" applyBorder="1" applyAlignment="1"/>
    <xf numFmtId="0" fontId="13" fillId="0" borderId="10" xfId="0" applyFont="1" applyBorder="1" applyAlignment="1">
      <alignment vertical="center"/>
    </xf>
    <xf numFmtId="0" fontId="13" fillId="0" borderId="0" xfId="0" applyFont="1" applyFill="1" applyBorder="1" applyAlignment="1">
      <alignment vertical="center"/>
    </xf>
    <xf numFmtId="0" fontId="12" fillId="8" borderId="40" xfId="5" applyNumberFormat="1" applyFont="1" applyFill="1" applyBorder="1" applyAlignment="1">
      <alignment horizontal="center" vertical="center"/>
    </xf>
    <xf numFmtId="0" fontId="12" fillId="8" borderId="51" xfId="5" applyNumberFormat="1" applyFont="1" applyFill="1" applyBorder="1" applyAlignment="1">
      <alignment horizontal="center" vertical="center"/>
    </xf>
    <xf numFmtId="0" fontId="12" fillId="8" borderId="31" xfId="5" applyNumberFormat="1" applyFont="1" applyFill="1" applyBorder="1" applyAlignment="1">
      <alignment horizontal="center" vertical="center"/>
    </xf>
    <xf numFmtId="0" fontId="12" fillId="8" borderId="49" xfId="5" applyNumberFormat="1" applyFont="1" applyFill="1" applyBorder="1" applyAlignment="1">
      <alignment horizontal="center" vertical="center"/>
    </xf>
    <xf numFmtId="0" fontId="12" fillId="8" borderId="9" xfId="0" applyFont="1" applyFill="1" applyBorder="1">
      <alignment vertical="center"/>
    </xf>
    <xf numFmtId="0" fontId="12" fillId="8" borderId="10" xfId="0" applyFont="1" applyFill="1" applyBorder="1">
      <alignment vertical="center"/>
    </xf>
    <xf numFmtId="0" fontId="12" fillId="8" borderId="11" xfId="0" applyFont="1" applyFill="1" applyBorder="1">
      <alignment vertical="center"/>
    </xf>
    <xf numFmtId="0" fontId="21" fillId="0" borderId="38" xfId="0" applyNumberFormat="1" applyFont="1" applyFill="1" applyBorder="1" applyAlignment="1">
      <alignment horizontal="left" vertical="center" wrapText="1"/>
    </xf>
    <xf numFmtId="0" fontId="13" fillId="0" borderId="61" xfId="0" applyNumberFormat="1" applyFont="1" applyBorder="1" applyAlignment="1">
      <alignment vertical="center" wrapText="1"/>
    </xf>
    <xf numFmtId="49" fontId="43" fillId="0" borderId="59" xfId="0" applyNumberFormat="1" applyFont="1" applyBorder="1" applyAlignment="1">
      <alignment horizontal="center" vertical="center"/>
    </xf>
    <xf numFmtId="49" fontId="13" fillId="0" borderId="62" xfId="0" applyNumberFormat="1" applyFont="1" applyBorder="1" applyAlignment="1">
      <alignment horizontal="center" vertical="center"/>
    </xf>
    <xf numFmtId="0" fontId="13" fillId="0" borderId="63" xfId="0" applyNumberFormat="1" applyFont="1" applyBorder="1" applyAlignment="1">
      <alignment horizontal="center" vertical="center"/>
    </xf>
    <xf numFmtId="0" fontId="13" fillId="0" borderId="42" xfId="0" applyNumberFormat="1" applyFont="1" applyBorder="1" applyAlignment="1">
      <alignment horizontal="center" vertical="center"/>
    </xf>
    <xf numFmtId="0" fontId="21" fillId="0" borderId="61" xfId="0" applyNumberFormat="1" applyFont="1" applyFill="1" applyBorder="1" applyAlignment="1">
      <alignment horizontal="left" vertical="center" wrapText="1"/>
    </xf>
    <xf numFmtId="0" fontId="13" fillId="0" borderId="64" xfId="0" applyNumberFormat="1" applyFont="1" applyBorder="1" applyAlignment="1">
      <alignment vertical="center" wrapText="1"/>
    </xf>
    <xf numFmtId="49" fontId="43" fillId="0" borderId="53"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0" borderId="4" xfId="0" applyNumberFormat="1" applyFont="1" applyBorder="1" applyAlignment="1">
      <alignment horizontal="center" vertical="center"/>
    </xf>
    <xf numFmtId="0" fontId="13" fillId="0" borderId="46" xfId="0" applyNumberFormat="1" applyFont="1" applyBorder="1" applyAlignment="1">
      <alignment horizontal="center" vertical="center"/>
    </xf>
    <xf numFmtId="0" fontId="13" fillId="0" borderId="4" xfId="0" applyNumberFormat="1" applyFont="1" applyFill="1" applyBorder="1" applyAlignment="1">
      <alignment horizontal="center" vertical="center"/>
    </xf>
    <xf numFmtId="0" fontId="13" fillId="0" borderId="46"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13" fillId="0" borderId="65" xfId="0" applyNumberFormat="1" applyFont="1" applyBorder="1" applyAlignment="1">
      <alignment vertical="center" wrapText="1"/>
    </xf>
    <xf numFmtId="49" fontId="43" fillId="0" borderId="55" xfId="0" applyNumberFormat="1" applyFont="1" applyBorder="1" applyAlignment="1">
      <alignment horizontal="center" vertical="center"/>
    </xf>
    <xf numFmtId="49" fontId="13" fillId="0" borderId="30" xfId="0" applyNumberFormat="1" applyFont="1" applyBorder="1" applyAlignment="1">
      <alignment horizontal="center" vertical="center"/>
    </xf>
    <xf numFmtId="0" fontId="13" fillId="0" borderId="30" xfId="0" applyNumberFormat="1" applyFont="1" applyBorder="1" applyAlignment="1">
      <alignment horizontal="center" vertical="center"/>
    </xf>
    <xf numFmtId="0" fontId="13" fillId="0" borderId="43" xfId="0" applyNumberFormat="1" applyFont="1" applyBorder="1" applyAlignment="1">
      <alignment horizontal="center" vertical="center"/>
    </xf>
    <xf numFmtId="0" fontId="13" fillId="0" borderId="30" xfId="0" applyNumberFormat="1" applyFont="1" applyFill="1" applyBorder="1" applyAlignment="1">
      <alignment horizontal="center" vertical="center"/>
    </xf>
    <xf numFmtId="0" fontId="21" fillId="0" borderId="65" xfId="0" applyNumberFormat="1" applyFont="1" applyFill="1" applyBorder="1" applyAlignment="1">
      <alignment horizontal="left" vertical="center" wrapText="1"/>
    </xf>
    <xf numFmtId="0" fontId="15" fillId="0" borderId="32" xfId="9" applyNumberFormat="1" applyFont="1" applyBorder="1" applyAlignment="1">
      <alignment vertical="center"/>
    </xf>
    <xf numFmtId="0" fontId="15" fillId="0" borderId="32" xfId="9" applyNumberFormat="1" applyFont="1" applyBorder="1" applyAlignment="1">
      <alignment horizontal="center" vertical="center" wrapText="1"/>
    </xf>
    <xf numFmtId="0" fontId="15" fillId="0" borderId="32" xfId="9" applyNumberFormat="1" applyFont="1" applyBorder="1" applyAlignment="1">
      <alignment horizontal="center" vertical="center"/>
    </xf>
    <xf numFmtId="0" fontId="13" fillId="0" borderId="32" xfId="0" applyNumberFormat="1" applyFont="1" applyBorder="1" applyAlignment="1">
      <alignment horizontal="center" vertical="center"/>
    </xf>
    <xf numFmtId="0" fontId="13" fillId="0" borderId="0" xfId="0" applyFont="1" applyAlignment="1">
      <alignment horizontal="center" vertical="center"/>
    </xf>
    <xf numFmtId="0" fontId="13" fillId="0" borderId="0" xfId="0" applyNumberFormat="1" applyFont="1" applyFill="1" applyAlignment="1">
      <alignment horizontal="center" vertical="center"/>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xf numFmtId="0" fontId="13" fillId="0" borderId="64" xfId="0" applyFont="1" applyBorder="1" applyAlignment="1">
      <alignment vertical="center" wrapText="1"/>
    </xf>
    <xf numFmtId="0" fontId="13" fillId="0" borderId="46" xfId="0" applyFont="1" applyBorder="1" applyAlignment="1">
      <alignment horizontal="center" vertical="center"/>
    </xf>
    <xf numFmtId="0" fontId="21" fillId="0" borderId="64" xfId="0" applyFont="1" applyBorder="1" applyAlignment="1">
      <alignment horizontal="left" vertical="center" wrapText="1"/>
    </xf>
    <xf numFmtId="0" fontId="21" fillId="0" borderId="38" xfId="0" applyFont="1" applyBorder="1" applyAlignment="1">
      <alignment horizontal="left" vertical="center" wrapText="1"/>
    </xf>
    <xf numFmtId="0" fontId="21" fillId="0" borderId="60" xfId="0" applyNumberFormat="1" applyFont="1" applyFill="1" applyBorder="1" applyAlignment="1">
      <alignment horizontal="left" vertical="center" wrapText="1"/>
    </xf>
    <xf numFmtId="0" fontId="13" fillId="0" borderId="0" xfId="0" applyNumberFormat="1" applyFont="1" applyBorder="1" applyAlignment="1">
      <alignment vertical="center"/>
    </xf>
    <xf numFmtId="0" fontId="13" fillId="0" borderId="32" xfId="0" applyFont="1" applyBorder="1" applyAlignment="1">
      <alignment vertical="center"/>
    </xf>
    <xf numFmtId="0" fontId="13" fillId="0" borderId="1"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Border="1">
      <alignment vertical="center"/>
    </xf>
    <xf numFmtId="0" fontId="13" fillId="0" borderId="58" xfId="0" applyFont="1" applyBorder="1" applyAlignment="1">
      <alignment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21" fillId="2" borderId="64" xfId="5" applyNumberFormat="1" applyFont="1" applyFill="1" applyBorder="1" applyAlignment="1">
      <alignment horizontal="left" vertical="center" wrapText="1"/>
    </xf>
    <xf numFmtId="0" fontId="21" fillId="0" borderId="49" xfId="0" applyFont="1" applyBorder="1" applyAlignment="1">
      <alignment horizontal="left" vertical="center" wrapText="1"/>
    </xf>
    <xf numFmtId="0" fontId="12" fillId="8" borderId="35" xfId="0" applyFont="1" applyFill="1" applyBorder="1">
      <alignment vertical="center"/>
    </xf>
    <xf numFmtId="0" fontId="12" fillId="8" borderId="32" xfId="0" applyFont="1" applyFill="1" applyBorder="1">
      <alignment vertical="center"/>
    </xf>
    <xf numFmtId="0" fontId="12" fillId="8" borderId="33" xfId="0" applyFont="1" applyFill="1" applyBorder="1">
      <alignment vertical="center"/>
    </xf>
    <xf numFmtId="0" fontId="12" fillId="8" borderId="36" xfId="0" applyFont="1" applyFill="1" applyBorder="1">
      <alignment vertical="center"/>
    </xf>
    <xf numFmtId="0" fontId="12" fillId="8" borderId="58" xfId="0" applyFont="1" applyFill="1" applyBorder="1">
      <alignment vertical="center"/>
    </xf>
    <xf numFmtId="0" fontId="12" fillId="8" borderId="37" xfId="0" applyFont="1" applyFill="1" applyBorder="1">
      <alignment vertical="center"/>
    </xf>
    <xf numFmtId="0" fontId="21" fillId="9" borderId="64" xfId="0" applyNumberFormat="1" applyFont="1" applyFill="1" applyBorder="1" applyAlignment="1">
      <alignment horizontal="left" vertical="center" wrapText="1"/>
    </xf>
    <xf numFmtId="49" fontId="13" fillId="0" borderId="13" xfId="0" applyNumberFormat="1" applyFont="1" applyBorder="1" applyAlignment="1">
      <alignment horizontal="center" vertical="center"/>
    </xf>
    <xf numFmtId="0" fontId="13" fillId="0" borderId="2" xfId="0" applyNumberFormat="1" applyFont="1" applyBorder="1" applyAlignment="1">
      <alignment horizontal="center" vertical="center"/>
    </xf>
    <xf numFmtId="0" fontId="21" fillId="0" borderId="67" xfId="0" applyNumberFormat="1" applyFont="1" applyFill="1" applyBorder="1" applyAlignment="1">
      <alignment horizontal="left" vertical="center" wrapText="1"/>
    </xf>
    <xf numFmtId="0" fontId="13" fillId="0" borderId="66" xfId="0" applyNumberFormat="1" applyFont="1" applyBorder="1" applyAlignment="1">
      <alignment vertical="center" wrapText="1"/>
    </xf>
    <xf numFmtId="49" fontId="43" fillId="0" borderId="54"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13" fillId="0" borderId="1" xfId="0" applyNumberFormat="1" applyFont="1" applyBorder="1" applyAlignment="1">
      <alignment horizontal="center" vertical="center"/>
    </xf>
    <xf numFmtId="0" fontId="13" fillId="0" borderId="45" xfId="0" applyNumberFormat="1" applyFont="1" applyBorder="1" applyAlignment="1">
      <alignment horizontal="center" vertical="center"/>
    </xf>
    <xf numFmtId="0" fontId="13" fillId="0" borderId="45" xfId="0" applyNumberFormat="1" applyFont="1" applyFill="1" applyBorder="1" applyAlignment="1">
      <alignment horizontal="center" vertical="center"/>
    </xf>
    <xf numFmtId="0" fontId="21" fillId="0" borderId="64" xfId="5" applyNumberFormat="1" applyFont="1" applyFill="1" applyBorder="1" applyAlignment="1">
      <alignment horizontal="left" vertical="center" wrapText="1"/>
    </xf>
    <xf numFmtId="0" fontId="12" fillId="8" borderId="36" xfId="5" applyNumberFormat="1" applyFont="1" applyFill="1" applyBorder="1" applyAlignment="1"/>
    <xf numFmtId="0" fontId="21" fillId="9" borderId="64" xfId="5" applyNumberFormat="1" applyFont="1" applyFill="1" applyBorder="1" applyAlignment="1">
      <alignment horizontal="left" vertical="center" wrapText="1"/>
    </xf>
    <xf numFmtId="0" fontId="13" fillId="0" borderId="67" xfId="5" applyFont="1" applyBorder="1">
      <alignment vertical="center"/>
    </xf>
    <xf numFmtId="49" fontId="43" fillId="0" borderId="52" xfId="5" applyNumberFormat="1" applyFont="1" applyBorder="1" applyAlignment="1">
      <alignment horizontal="center" vertical="center"/>
    </xf>
    <xf numFmtId="49" fontId="13" fillId="0" borderId="4" xfId="5" applyNumberFormat="1" applyFont="1" applyBorder="1" applyAlignment="1">
      <alignment horizontal="center" vertical="center"/>
    </xf>
    <xf numFmtId="0" fontId="13" fillId="0" borderId="2" xfId="5" applyFont="1" applyBorder="1" applyAlignment="1">
      <alignment horizontal="center" vertical="center"/>
    </xf>
    <xf numFmtId="0" fontId="13" fillId="0" borderId="46" xfId="5" applyFont="1" applyBorder="1" applyAlignment="1">
      <alignment horizontal="center" vertical="center"/>
    </xf>
    <xf numFmtId="0" fontId="13" fillId="0" borderId="4" xfId="5" applyFont="1" applyBorder="1" applyAlignment="1">
      <alignment horizontal="center" vertical="center"/>
    </xf>
    <xf numFmtId="0" fontId="21" fillId="0" borderId="64" xfId="5" applyFont="1" applyBorder="1" applyAlignment="1">
      <alignment horizontal="left" vertical="center" wrapText="1"/>
    </xf>
    <xf numFmtId="0" fontId="21" fillId="0" borderId="47" xfId="5" applyNumberFormat="1" applyFont="1" applyFill="1" applyBorder="1" applyAlignment="1">
      <alignment horizontal="left" vertical="center" wrapText="1"/>
    </xf>
    <xf numFmtId="0" fontId="21" fillId="0" borderId="47" xfId="5" applyNumberFormat="1" applyFont="1" applyFill="1" applyBorder="1" applyAlignment="1">
      <alignment horizontal="left" vertical="top" wrapText="1"/>
    </xf>
    <xf numFmtId="0" fontId="13" fillId="0" borderId="32" xfId="0" applyNumberFormat="1" applyFont="1" applyBorder="1" applyAlignment="1">
      <alignment vertical="center" wrapText="1"/>
    </xf>
    <xf numFmtId="49" fontId="43" fillId="0" borderId="32" xfId="0" applyNumberFormat="1" applyFont="1" applyBorder="1" applyAlignment="1">
      <alignment horizontal="center" vertical="center"/>
    </xf>
    <xf numFmtId="49" fontId="13" fillId="0" borderId="32" xfId="0" applyNumberFormat="1" applyFont="1" applyBorder="1" applyAlignment="1">
      <alignment horizontal="center" vertical="center"/>
    </xf>
    <xf numFmtId="0" fontId="13" fillId="0" borderId="32" xfId="0" applyNumberFormat="1" applyFont="1" applyFill="1" applyBorder="1" applyAlignment="1">
      <alignment horizontal="center" vertical="center"/>
    </xf>
    <xf numFmtId="0" fontId="21" fillId="0" borderId="32" xfId="0" applyNumberFormat="1" applyFont="1" applyFill="1" applyBorder="1" applyAlignment="1">
      <alignment horizontal="left" vertical="center" wrapText="1"/>
    </xf>
    <xf numFmtId="0" fontId="21" fillId="0" borderId="0" xfId="0" applyNumberFormat="1" applyFont="1" applyFill="1" applyBorder="1" applyAlignment="1">
      <alignment horizontal="left" vertical="center" wrapText="1"/>
    </xf>
    <xf numFmtId="0" fontId="13" fillId="0" borderId="58" xfId="0" applyNumberFormat="1" applyFont="1" applyBorder="1" applyAlignment="1">
      <alignment vertical="center" wrapText="1"/>
    </xf>
    <xf numFmtId="49" fontId="43" fillId="0" borderId="58" xfId="0" applyNumberFormat="1" applyFont="1" applyBorder="1" applyAlignment="1">
      <alignment horizontal="center" vertical="center"/>
    </xf>
    <xf numFmtId="49" fontId="13" fillId="0" borderId="58" xfId="0" applyNumberFormat="1" applyFont="1" applyBorder="1" applyAlignment="1">
      <alignment horizontal="center" vertical="center"/>
    </xf>
    <xf numFmtId="0" fontId="13" fillId="0" borderId="58" xfId="0" applyNumberFormat="1" applyFont="1" applyBorder="1" applyAlignment="1">
      <alignment horizontal="center" vertical="center"/>
    </xf>
    <xf numFmtId="0" fontId="13" fillId="0" borderId="58" xfId="0" applyNumberFormat="1" applyFont="1" applyFill="1" applyBorder="1" applyAlignment="1">
      <alignment horizontal="center" vertical="center"/>
    </xf>
    <xf numFmtId="0" fontId="21" fillId="0" borderId="58" xfId="0" applyNumberFormat="1" applyFont="1" applyFill="1" applyBorder="1" applyAlignment="1">
      <alignment horizontal="left" vertical="center" wrapText="1"/>
    </xf>
    <xf numFmtId="0" fontId="52" fillId="0" borderId="38" xfId="0" applyNumberFormat="1" applyFont="1" applyFill="1" applyBorder="1">
      <alignment vertical="center"/>
    </xf>
    <xf numFmtId="49" fontId="43"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vertical="center"/>
    </xf>
    <xf numFmtId="0" fontId="21" fillId="0" borderId="39" xfId="0" applyNumberFormat="1" applyFont="1" applyFill="1" applyBorder="1" applyAlignment="1">
      <alignment horizontal="left" vertical="center" wrapText="1"/>
    </xf>
    <xf numFmtId="0" fontId="13" fillId="0" borderId="38" xfId="0" applyNumberFormat="1" applyFont="1" applyFill="1" applyBorder="1">
      <alignment vertical="center"/>
    </xf>
    <xf numFmtId="0" fontId="13" fillId="0" borderId="0" xfId="0" applyNumberFormat="1" applyFont="1" applyFill="1">
      <alignment vertical="center"/>
    </xf>
    <xf numFmtId="0" fontId="49" fillId="0" borderId="9" xfId="0" applyNumberFormat="1" applyFont="1" applyBorder="1" applyAlignment="1">
      <alignment vertical="center"/>
    </xf>
    <xf numFmtId="0" fontId="49" fillId="0" borderId="10" xfId="0" applyNumberFormat="1" applyFont="1" applyBorder="1" applyAlignment="1">
      <alignment vertical="center"/>
    </xf>
    <xf numFmtId="0" fontId="49" fillId="0" borderId="11" xfId="0" applyNumberFormat="1" applyFont="1" applyBorder="1" applyAlignment="1">
      <alignment vertical="center"/>
    </xf>
    <xf numFmtId="0" fontId="13" fillId="0" borderId="61" xfId="0" applyFont="1" applyBorder="1">
      <alignment vertical="center"/>
    </xf>
    <xf numFmtId="0" fontId="13" fillId="0" borderId="26" xfId="0" applyNumberFormat="1" applyFont="1" applyBorder="1" applyAlignment="1">
      <alignment horizontal="center" vertical="center"/>
    </xf>
    <xf numFmtId="0" fontId="13" fillId="0" borderId="64" xfId="0" applyFont="1" applyBorder="1">
      <alignment vertical="center"/>
    </xf>
    <xf numFmtId="49" fontId="13" fillId="0" borderId="13" xfId="5" applyNumberFormat="1" applyFont="1" applyBorder="1" applyAlignment="1">
      <alignment horizontal="center" vertical="center"/>
    </xf>
    <xf numFmtId="0" fontId="21" fillId="2" borderId="64" xfId="0" applyNumberFormat="1" applyFont="1" applyFill="1" applyBorder="1" applyAlignment="1">
      <alignment horizontal="left" vertical="center" wrapText="1"/>
    </xf>
    <xf numFmtId="0" fontId="13" fillId="0" borderId="64" xfId="0" applyNumberFormat="1" applyFont="1" applyBorder="1" applyAlignment="1">
      <alignment vertical="center"/>
    </xf>
    <xf numFmtId="0" fontId="21" fillId="0" borderId="67" xfId="0" applyNumberFormat="1" applyFont="1" applyBorder="1" applyAlignment="1">
      <alignment horizontal="left" vertical="center" wrapText="1"/>
    </xf>
    <xf numFmtId="49" fontId="13" fillId="0" borderId="48" xfId="5" applyNumberFormat="1" applyFont="1" applyBorder="1" applyAlignment="1">
      <alignment horizontal="center" vertical="center"/>
    </xf>
    <xf numFmtId="0" fontId="13" fillId="0" borderId="2" xfId="5" applyNumberFormat="1" applyFont="1" applyBorder="1" applyAlignment="1">
      <alignment horizontal="center" vertical="center"/>
    </xf>
    <xf numFmtId="0" fontId="0" fillId="0" borderId="47" xfId="0" applyBorder="1" applyAlignment="1">
      <alignment horizontal="left" vertical="center" wrapText="1"/>
    </xf>
    <xf numFmtId="0" fontId="0" fillId="0" borderId="49" xfId="0" applyBorder="1" applyAlignment="1">
      <alignment horizontal="left" vertical="center" wrapText="1"/>
    </xf>
    <xf numFmtId="0" fontId="52" fillId="2" borderId="38" xfId="0" applyNumberFormat="1" applyFont="1" applyFill="1" applyBorder="1">
      <alignment vertical="center"/>
    </xf>
    <xf numFmtId="49" fontId="43" fillId="0" borderId="0" xfId="0" applyNumberFormat="1" applyFont="1" applyBorder="1" applyAlignment="1">
      <alignment horizontal="center" vertical="center"/>
    </xf>
    <xf numFmtId="49" fontId="13" fillId="0" borderId="0" xfId="0" applyNumberFormat="1" applyFont="1" applyBorder="1" applyAlignment="1">
      <alignment horizontal="center" vertical="center"/>
    </xf>
    <xf numFmtId="0" fontId="13" fillId="0" borderId="0" xfId="0" applyNumberFormat="1" applyFont="1" applyBorder="1" applyAlignment="1">
      <alignment horizontal="center" vertical="center"/>
    </xf>
    <xf numFmtId="0" fontId="13" fillId="2" borderId="38" xfId="0" applyNumberFormat="1" applyFont="1" applyFill="1" applyBorder="1">
      <alignment vertical="center"/>
    </xf>
    <xf numFmtId="0" fontId="13" fillId="2" borderId="36" xfId="0" applyNumberFormat="1" applyFont="1" applyFill="1" applyBorder="1">
      <alignment vertical="center"/>
    </xf>
    <xf numFmtId="0" fontId="21" fillId="0" borderId="37" xfId="0" applyNumberFormat="1" applyFont="1" applyFill="1" applyBorder="1" applyAlignment="1">
      <alignment horizontal="left" vertical="center" wrapText="1"/>
    </xf>
    <xf numFmtId="0" fontId="13" fillId="0" borderId="36" xfId="0" applyNumberFormat="1" applyFont="1" applyFill="1" applyBorder="1">
      <alignment vertical="center"/>
    </xf>
    <xf numFmtId="49" fontId="43" fillId="0" borderId="58" xfId="0" applyNumberFormat="1" applyFont="1" applyFill="1" applyBorder="1" applyAlignment="1">
      <alignment horizontal="center" vertical="center"/>
    </xf>
    <xf numFmtId="49" fontId="13" fillId="0" borderId="58" xfId="0" applyNumberFormat="1" applyFont="1" applyFill="1" applyBorder="1" applyAlignment="1">
      <alignment horizontal="center" vertical="center"/>
    </xf>
    <xf numFmtId="0" fontId="21" fillId="0" borderId="64" xfId="0" applyNumberFormat="1" applyFont="1" applyFill="1" applyBorder="1" applyAlignment="1">
      <alignment horizontal="left" vertical="center" wrapText="1"/>
    </xf>
    <xf numFmtId="0" fontId="21" fillId="0" borderId="65" xfId="0" applyNumberFormat="1" applyFont="1" applyFill="1" applyBorder="1" applyAlignment="1">
      <alignment horizontal="left" vertical="center" wrapText="1"/>
    </xf>
    <xf numFmtId="49" fontId="43" fillId="0" borderId="62" xfId="0" applyNumberFormat="1" applyFont="1" applyBorder="1" applyAlignment="1">
      <alignment horizontal="center" vertical="center"/>
    </xf>
    <xf numFmtId="0" fontId="13" fillId="0" borderId="70" xfId="0" applyFont="1" applyBorder="1">
      <alignment vertical="center"/>
    </xf>
    <xf numFmtId="0" fontId="13" fillId="0" borderId="66" xfId="0" applyFont="1" applyBorder="1" applyAlignment="1">
      <alignment horizontal="left" vertical="center"/>
    </xf>
    <xf numFmtId="0" fontId="13" fillId="0" borderId="70" xfId="0" applyFont="1" applyFill="1" applyBorder="1">
      <alignment vertical="center"/>
    </xf>
    <xf numFmtId="0" fontId="13" fillId="0" borderId="70" xfId="5" applyFont="1" applyFill="1" applyBorder="1">
      <alignment vertical="center"/>
    </xf>
    <xf numFmtId="0" fontId="13" fillId="0" borderId="64" xfId="10" applyNumberFormat="1" applyFont="1" applyFill="1" applyBorder="1" applyAlignment="1">
      <alignment vertical="center"/>
    </xf>
    <xf numFmtId="0" fontId="13" fillId="0" borderId="64" xfId="0" applyFont="1" applyFill="1" applyBorder="1">
      <alignment vertical="center"/>
    </xf>
    <xf numFmtId="0" fontId="21" fillId="2" borderId="71" xfId="0" applyNumberFormat="1" applyFont="1" applyFill="1" applyBorder="1" applyAlignment="1">
      <alignment horizontal="left" vertical="center" wrapText="1"/>
    </xf>
    <xf numFmtId="49" fontId="43" fillId="0" borderId="52" xfId="0" applyNumberFormat="1" applyFont="1" applyBorder="1" applyAlignment="1">
      <alignment horizontal="center" vertical="center"/>
    </xf>
    <xf numFmtId="0" fontId="21" fillId="0" borderId="71" xfId="0" applyFont="1" applyBorder="1" applyAlignment="1">
      <alignment horizontal="left" vertical="center" wrapText="1"/>
    </xf>
    <xf numFmtId="0" fontId="13" fillId="0" borderId="64" xfId="5" applyFont="1" applyBorder="1">
      <alignment vertical="center"/>
    </xf>
    <xf numFmtId="0" fontId="21" fillId="2" borderId="64" xfId="5" applyFont="1" applyFill="1" applyBorder="1" applyAlignment="1">
      <alignment horizontal="left" vertical="center" wrapText="1"/>
    </xf>
    <xf numFmtId="0" fontId="13" fillId="0" borderId="64" xfId="5" applyFont="1" applyFill="1" applyBorder="1">
      <alignment vertical="center"/>
    </xf>
    <xf numFmtId="49" fontId="43" fillId="0" borderId="52" xfId="0" applyNumberFormat="1" applyFont="1" applyFill="1" applyBorder="1" applyAlignment="1">
      <alignment horizontal="center" vertical="center"/>
    </xf>
    <xf numFmtId="49" fontId="13" fillId="0" borderId="4" xfId="5" applyNumberFormat="1" applyFont="1" applyFill="1" applyBorder="1" applyAlignment="1">
      <alignment horizontal="center" vertical="center"/>
    </xf>
    <xf numFmtId="0" fontId="13" fillId="0" borderId="2" xfId="5" applyFont="1" applyFill="1" applyBorder="1" applyAlignment="1">
      <alignment horizontal="center" vertical="center"/>
    </xf>
    <xf numFmtId="0" fontId="13" fillId="0" borderId="46" xfId="0" applyFont="1" applyFill="1" applyBorder="1" applyAlignment="1">
      <alignment horizontal="center" vertical="center"/>
    </xf>
    <xf numFmtId="0" fontId="21" fillId="0" borderId="64" xfId="5" applyFont="1" applyFill="1" applyBorder="1" applyAlignment="1">
      <alignment horizontal="left" vertical="center" wrapText="1"/>
    </xf>
    <xf numFmtId="0" fontId="21" fillId="0" borderId="38" xfId="0" applyFont="1" applyFill="1" applyBorder="1" applyAlignment="1">
      <alignment horizontal="left" vertical="center" wrapText="1"/>
    </xf>
    <xf numFmtId="0" fontId="13" fillId="0" borderId="66" xfId="5" applyFont="1" applyBorder="1">
      <alignment vertical="center"/>
    </xf>
    <xf numFmtId="49" fontId="13" fillId="0" borderId="1" xfId="5" applyNumberFormat="1" applyFont="1" applyBorder="1" applyAlignment="1">
      <alignment horizontal="center" vertical="center"/>
    </xf>
    <xf numFmtId="0" fontId="13" fillId="0" borderId="5" xfId="5" applyFont="1" applyBorder="1" applyAlignment="1">
      <alignment horizontal="center" vertical="center"/>
    </xf>
    <xf numFmtId="0" fontId="21" fillId="0" borderId="66" xfId="5" applyFont="1" applyBorder="1" applyAlignment="1">
      <alignment horizontal="left" vertical="center" wrapText="1"/>
    </xf>
    <xf numFmtId="0" fontId="52" fillId="0" borderId="35" xfId="5" applyFont="1" applyFill="1" applyBorder="1" applyAlignment="1">
      <alignment horizontal="left" vertical="center"/>
    </xf>
    <xf numFmtId="0" fontId="52" fillId="0" borderId="32" xfId="5" applyFont="1" applyFill="1" applyBorder="1" applyAlignment="1">
      <alignment horizontal="left" vertical="center"/>
    </xf>
    <xf numFmtId="0" fontId="52" fillId="0" borderId="33" xfId="5" applyFont="1" applyFill="1" applyBorder="1" applyAlignment="1">
      <alignment horizontal="left" vertical="center"/>
    </xf>
    <xf numFmtId="0" fontId="13" fillId="0" borderId="38" xfId="5" applyFont="1" applyFill="1" applyBorder="1" applyAlignment="1">
      <alignment horizontal="left" vertical="center"/>
    </xf>
    <xf numFmtId="0" fontId="13" fillId="0" borderId="0" xfId="5" applyFont="1" applyFill="1" applyBorder="1" applyAlignment="1">
      <alignment horizontal="left" vertical="center"/>
    </xf>
    <xf numFmtId="0" fontId="13" fillId="0" borderId="39" xfId="5" applyFont="1" applyFill="1" applyBorder="1" applyAlignment="1">
      <alignment horizontal="left" vertical="center"/>
    </xf>
    <xf numFmtId="0" fontId="52" fillId="0" borderId="38" xfId="5" applyFont="1" applyFill="1" applyBorder="1" applyAlignment="1">
      <alignment horizontal="left" vertical="center"/>
    </xf>
    <xf numFmtId="0" fontId="52" fillId="0" borderId="0" xfId="5" applyFont="1" applyFill="1" applyBorder="1" applyAlignment="1">
      <alignment horizontal="left" vertical="center"/>
    </xf>
    <xf numFmtId="0" fontId="52" fillId="0" borderId="39" xfId="5" applyFont="1" applyFill="1" applyBorder="1" applyAlignment="1">
      <alignment horizontal="left" vertical="center"/>
    </xf>
    <xf numFmtId="0" fontId="13" fillId="0" borderId="36" xfId="5" applyFont="1" applyFill="1" applyBorder="1" applyAlignment="1">
      <alignment horizontal="left" vertical="center"/>
    </xf>
    <xf numFmtId="0" fontId="13" fillId="0" borderId="58" xfId="5" applyFont="1" applyFill="1" applyBorder="1" applyAlignment="1">
      <alignment horizontal="left" vertical="center"/>
    </xf>
    <xf numFmtId="0" fontId="13" fillId="0" borderId="37" xfId="5" applyFont="1" applyFill="1" applyBorder="1" applyAlignment="1">
      <alignment horizontal="left" vertical="center"/>
    </xf>
    <xf numFmtId="49" fontId="43" fillId="0" borderId="53" xfId="0" applyNumberFormat="1" applyFont="1" applyFill="1" applyBorder="1" applyAlignment="1">
      <alignment horizontal="center" vertical="center"/>
    </xf>
    <xf numFmtId="0" fontId="13" fillId="0" borderId="4" xfId="5" applyFont="1" applyFill="1" applyBorder="1" applyAlignment="1">
      <alignment horizontal="center" vertical="center"/>
    </xf>
    <xf numFmtId="0" fontId="21" fillId="0" borderId="64" xfId="0" applyFont="1" applyFill="1" applyBorder="1" applyAlignment="1">
      <alignment horizontal="left" vertical="center" wrapText="1"/>
    </xf>
    <xf numFmtId="0" fontId="21" fillId="2" borderId="64" xfId="0" applyFont="1" applyFill="1" applyBorder="1" applyAlignment="1">
      <alignment horizontal="left" vertical="center" wrapText="1"/>
    </xf>
    <xf numFmtId="49" fontId="43" fillId="0" borderId="52" xfId="5" applyNumberFormat="1" applyFont="1" applyFill="1" applyBorder="1" applyAlignment="1">
      <alignment horizontal="center" vertical="center"/>
    </xf>
    <xf numFmtId="49" fontId="43" fillId="2" borderId="28" xfId="5" applyNumberFormat="1" applyFont="1" applyFill="1" applyBorder="1" applyAlignment="1">
      <alignment horizontal="center" vertical="center"/>
    </xf>
    <xf numFmtId="0" fontId="13" fillId="0" borderId="70" xfId="5" applyFont="1" applyBorder="1">
      <alignment vertical="center"/>
    </xf>
    <xf numFmtId="49" fontId="43" fillId="0" borderId="53" xfId="5" applyNumberFormat="1" applyFont="1" applyBorder="1" applyAlignment="1">
      <alignment horizontal="center" vertical="center"/>
    </xf>
    <xf numFmtId="0" fontId="21" fillId="0" borderId="72" xfId="5" applyFont="1" applyBorder="1" applyAlignment="1">
      <alignment horizontal="left" vertical="center" wrapText="1"/>
    </xf>
    <xf numFmtId="49" fontId="43" fillId="0" borderId="53" xfId="5" applyNumberFormat="1" applyFont="1" applyFill="1" applyBorder="1" applyAlignment="1">
      <alignment horizontal="center" vertical="center"/>
    </xf>
    <xf numFmtId="0" fontId="13" fillId="0" borderId="46" xfId="5" applyFont="1" applyFill="1" applyBorder="1" applyAlignment="1">
      <alignment horizontal="center" vertical="center"/>
    </xf>
    <xf numFmtId="0" fontId="21" fillId="0" borderId="72" xfId="5" applyFont="1" applyFill="1" applyBorder="1" applyAlignment="1">
      <alignment horizontal="left" vertical="center" wrapText="1"/>
    </xf>
    <xf numFmtId="0" fontId="13" fillId="0" borderId="64" xfId="0" applyNumberFormat="1" applyFont="1" applyFill="1" applyBorder="1" applyAlignment="1">
      <alignment vertical="center" wrapText="1"/>
    </xf>
    <xf numFmtId="49" fontId="13" fillId="0" borderId="4" xfId="0" applyNumberFormat="1" applyFont="1" applyFill="1" applyBorder="1" applyAlignment="1">
      <alignment horizontal="center" vertical="center"/>
    </xf>
    <xf numFmtId="0" fontId="12" fillId="8" borderId="35" xfId="0" applyNumberFormat="1" applyFont="1" applyFill="1" applyBorder="1" applyAlignment="1"/>
    <xf numFmtId="0" fontId="12" fillId="8" borderId="38" xfId="0" applyNumberFormat="1" applyFont="1" applyFill="1" applyBorder="1" applyAlignment="1"/>
    <xf numFmtId="0" fontId="12" fillId="8" borderId="0" xfId="0" applyFont="1" applyFill="1" applyBorder="1">
      <alignment vertical="center"/>
    </xf>
    <xf numFmtId="0" fontId="12" fillId="8" borderId="39" xfId="0" applyFont="1" applyFill="1" applyBorder="1">
      <alignment vertical="center"/>
    </xf>
    <xf numFmtId="0" fontId="12" fillId="8" borderId="36" xfId="0" applyNumberFormat="1" applyFont="1" applyFill="1" applyBorder="1" applyAlignment="1"/>
    <xf numFmtId="0" fontId="50" fillId="0" borderId="64" xfId="5" applyFont="1" applyBorder="1">
      <alignment vertical="center"/>
    </xf>
    <xf numFmtId="49" fontId="61" fillId="0" borderId="13" xfId="0" applyNumberFormat="1" applyFont="1" applyBorder="1" applyAlignment="1">
      <alignment horizontal="center" vertical="center"/>
    </xf>
    <xf numFmtId="49" fontId="50" fillId="0" borderId="4" xfId="0" applyNumberFormat="1" applyFont="1" applyBorder="1" applyAlignment="1">
      <alignment horizontal="center" vertical="center"/>
    </xf>
    <xf numFmtId="0" fontId="50" fillId="0" borderId="4" xfId="0" applyFont="1" applyBorder="1" applyAlignment="1">
      <alignment horizontal="center" vertical="center"/>
    </xf>
    <xf numFmtId="0" fontId="50" fillId="0" borderId="46" xfId="0" applyFont="1" applyBorder="1" applyAlignment="1">
      <alignment horizontal="center" vertical="center"/>
    </xf>
    <xf numFmtId="0" fontId="24" fillId="0" borderId="72" xfId="5" applyFont="1" applyBorder="1" applyAlignment="1">
      <alignment horizontal="left" vertical="center" wrapText="1"/>
    </xf>
    <xf numFmtId="0" fontId="50" fillId="0" borderId="64" xfId="0" applyFont="1" applyBorder="1">
      <alignment vertical="center"/>
    </xf>
    <xf numFmtId="49" fontId="50" fillId="0" borderId="4" xfId="5" applyNumberFormat="1" applyFont="1" applyBorder="1" applyAlignment="1">
      <alignment horizontal="center" vertical="center"/>
    </xf>
    <xf numFmtId="0" fontId="50" fillId="0" borderId="2" xfId="5" applyFont="1" applyBorder="1" applyAlignment="1">
      <alignment horizontal="center" vertical="center"/>
    </xf>
    <xf numFmtId="0" fontId="50" fillId="0" borderId="46" xfId="5" applyFont="1" applyBorder="1" applyAlignment="1">
      <alignment horizontal="center" vertical="center"/>
    </xf>
    <xf numFmtId="0" fontId="24" fillId="0" borderId="64" xfId="5" applyFont="1" applyBorder="1" applyAlignment="1">
      <alignment horizontal="left" vertical="center" wrapText="1"/>
    </xf>
    <xf numFmtId="0" fontId="24" fillId="0" borderId="73" xfId="5" applyFont="1" applyBorder="1" applyAlignment="1">
      <alignment horizontal="left" vertical="center" wrapText="1"/>
    </xf>
    <xf numFmtId="0" fontId="24" fillId="0" borderId="67" xfId="5" applyFont="1" applyBorder="1" applyAlignment="1">
      <alignment horizontal="left" vertical="center" wrapText="1"/>
    </xf>
    <xf numFmtId="0" fontId="52" fillId="0" borderId="38" xfId="5" applyNumberFormat="1" applyFont="1" applyFill="1" applyBorder="1" applyAlignment="1">
      <alignment horizontal="left" vertical="center"/>
    </xf>
    <xf numFmtId="0" fontId="52" fillId="0" borderId="0" xfId="5" applyNumberFormat="1" applyFont="1" applyFill="1" applyBorder="1" applyAlignment="1">
      <alignment horizontal="left" vertical="center"/>
    </xf>
    <xf numFmtId="0" fontId="52" fillId="0" borderId="39" xfId="5" applyNumberFormat="1" applyFont="1" applyFill="1" applyBorder="1" applyAlignment="1">
      <alignment horizontal="left" vertical="center"/>
    </xf>
    <xf numFmtId="0" fontId="13" fillId="0" borderId="38" xfId="5" applyNumberFormat="1" applyFont="1" applyFill="1" applyBorder="1" applyAlignment="1">
      <alignment horizontal="left" vertical="center"/>
    </xf>
    <xf numFmtId="0" fontId="13" fillId="0" borderId="0" xfId="5" applyNumberFormat="1" applyFont="1" applyFill="1" applyBorder="1" applyAlignment="1">
      <alignment horizontal="left" vertical="center"/>
    </xf>
    <xf numFmtId="0" fontId="13" fillId="0" borderId="39" xfId="5" applyNumberFormat="1" applyFont="1" applyFill="1" applyBorder="1" applyAlignment="1">
      <alignment horizontal="left" vertical="center"/>
    </xf>
    <xf numFmtId="0" fontId="13" fillId="0" borderId="32" xfId="0" applyNumberFormat="1" applyFont="1" applyBorder="1">
      <alignment vertical="center"/>
    </xf>
    <xf numFmtId="0" fontId="13" fillId="2" borderId="32" xfId="5" applyNumberFormat="1" applyFont="1" applyFill="1" applyBorder="1" applyAlignment="1">
      <alignment horizontal="left" vertical="center"/>
    </xf>
    <xf numFmtId="0" fontId="13" fillId="0" borderId="0" xfId="0" applyNumberFormat="1" applyFont="1" applyFill="1" applyAlignment="1">
      <alignment vertical="center"/>
    </xf>
    <xf numFmtId="49" fontId="43" fillId="0" borderId="13" xfId="0" applyNumberFormat="1" applyFont="1" applyBorder="1" applyAlignment="1">
      <alignment horizontal="center" vertical="center"/>
    </xf>
    <xf numFmtId="0" fontId="21" fillId="0" borderId="72" xfId="0" applyFont="1" applyBorder="1" applyAlignment="1">
      <alignment horizontal="left" vertical="center" wrapText="1"/>
    </xf>
    <xf numFmtId="49" fontId="13" fillId="0" borderId="68" xfId="0" applyNumberFormat="1" applyFont="1" applyBorder="1" applyAlignment="1">
      <alignment horizontal="center" vertical="center"/>
    </xf>
    <xf numFmtId="0" fontId="12" fillId="8" borderId="35" xfId="0" applyNumberFormat="1" applyFont="1" applyFill="1" applyBorder="1" applyAlignment="1">
      <alignment vertical="top"/>
    </xf>
    <xf numFmtId="0" fontId="12" fillId="8" borderId="38" xfId="0" applyNumberFormat="1" applyFont="1" applyFill="1" applyBorder="1" applyAlignment="1">
      <alignment vertical="top"/>
    </xf>
    <xf numFmtId="0" fontId="12" fillId="8" borderId="36" xfId="0" applyNumberFormat="1" applyFont="1" applyFill="1" applyBorder="1" applyAlignment="1">
      <alignment vertical="top"/>
    </xf>
    <xf numFmtId="0" fontId="12" fillId="0" borderId="9" xfId="0" applyFont="1" applyFill="1" applyBorder="1">
      <alignment vertical="center"/>
    </xf>
    <xf numFmtId="0" fontId="12" fillId="0" borderId="10" xfId="0" applyFont="1" applyFill="1" applyBorder="1">
      <alignment vertical="center"/>
    </xf>
    <xf numFmtId="0" fontId="12" fillId="0" borderId="11" xfId="0" applyFont="1" applyFill="1" applyBorder="1">
      <alignment vertical="center"/>
    </xf>
    <xf numFmtId="0" fontId="13" fillId="0" borderId="44" xfId="0" applyFont="1" applyBorder="1" applyAlignment="1">
      <alignment horizontal="center" vertical="center"/>
    </xf>
    <xf numFmtId="0" fontId="12" fillId="0" borderId="47" xfId="0" applyFont="1" applyFill="1" applyBorder="1">
      <alignment vertical="center"/>
    </xf>
    <xf numFmtId="0" fontId="13" fillId="0" borderId="2" xfId="0" applyNumberFormat="1" applyFont="1" applyFill="1" applyBorder="1" applyAlignment="1">
      <alignment horizontal="center" vertical="center"/>
    </xf>
    <xf numFmtId="0" fontId="21" fillId="0" borderId="47" xfId="0" applyFont="1" applyBorder="1" applyAlignment="1">
      <alignment horizontal="left" vertical="center" wrapText="1"/>
    </xf>
    <xf numFmtId="49" fontId="13" fillId="0" borderId="13" xfId="0" applyNumberFormat="1" applyFont="1" applyFill="1" applyBorder="1" applyAlignment="1">
      <alignment horizontal="center" vertical="center"/>
    </xf>
    <xf numFmtId="49" fontId="43" fillId="0" borderId="13" xfId="0" applyNumberFormat="1" applyFont="1" applyFill="1" applyBorder="1" applyAlignment="1">
      <alignment horizontal="center" vertical="center"/>
    </xf>
    <xf numFmtId="0" fontId="13" fillId="0" borderId="66" xfId="0" applyFont="1" applyBorder="1" applyAlignment="1">
      <alignment vertical="center" wrapText="1"/>
    </xf>
    <xf numFmtId="49" fontId="43" fillId="0" borderId="74" xfId="0" applyNumberFormat="1" applyFont="1" applyBorder="1" applyAlignment="1">
      <alignment horizontal="center" vertical="center"/>
    </xf>
    <xf numFmtId="49" fontId="13" fillId="0" borderId="74" xfId="0" applyNumberFormat="1" applyFont="1" applyBorder="1" applyAlignment="1">
      <alignment horizontal="center" vertical="center"/>
    </xf>
    <xf numFmtId="0" fontId="13" fillId="0" borderId="45" xfId="0" applyFont="1" applyBorder="1" applyAlignment="1">
      <alignment horizontal="center" vertical="center"/>
    </xf>
    <xf numFmtId="0" fontId="13" fillId="0" borderId="65" xfId="0" applyNumberFormat="1" applyFont="1" applyFill="1" applyBorder="1" applyAlignment="1">
      <alignment vertical="center" wrapText="1"/>
    </xf>
    <xf numFmtId="49" fontId="43" fillId="0" borderId="54" xfId="0" applyNumberFormat="1" applyFont="1" applyFill="1" applyBorder="1" applyAlignment="1">
      <alignment horizontal="center" vertical="center"/>
    </xf>
    <xf numFmtId="49" fontId="13" fillId="0" borderId="30" xfId="0" applyNumberFormat="1" applyFont="1" applyFill="1" applyBorder="1" applyAlignment="1">
      <alignment horizontal="center" vertical="center"/>
    </xf>
    <xf numFmtId="49" fontId="43" fillId="0" borderId="55" xfId="0" applyNumberFormat="1" applyFont="1" applyFill="1" applyBorder="1" applyAlignment="1">
      <alignment horizontal="center" vertical="center"/>
    </xf>
    <xf numFmtId="0" fontId="12" fillId="8" borderId="41" xfId="0" applyFont="1" applyFill="1" applyBorder="1">
      <alignment vertical="center"/>
    </xf>
    <xf numFmtId="0" fontId="12" fillId="8" borderId="71" xfId="0" applyFont="1" applyFill="1" applyBorder="1">
      <alignment vertical="center"/>
    </xf>
    <xf numFmtId="0" fontId="21" fillId="0" borderId="65" xfId="5" applyFont="1" applyBorder="1" applyAlignment="1">
      <alignment horizontal="left" vertical="center" wrapText="1"/>
    </xf>
    <xf numFmtId="0" fontId="12" fillId="8" borderId="38" xfId="0" applyNumberFormat="1" applyFont="1" applyFill="1" applyBorder="1" applyAlignment="1">
      <alignment vertical="center"/>
    </xf>
    <xf numFmtId="0" fontId="12" fillId="8" borderId="36" xfId="0" applyNumberFormat="1" applyFont="1" applyFill="1" applyBorder="1" applyAlignment="1">
      <alignment vertical="center"/>
    </xf>
    <xf numFmtId="0" fontId="21" fillId="0" borderId="60" xfId="0" applyNumberFormat="1" applyFont="1" applyFill="1" applyBorder="1" applyAlignment="1">
      <alignment horizontal="left" vertical="center" wrapText="1"/>
    </xf>
    <xf numFmtId="0" fontId="21" fillId="0" borderId="66" xfId="0" applyFont="1" applyBorder="1" applyAlignment="1">
      <alignment horizontal="left" vertical="center" wrapText="1"/>
    </xf>
    <xf numFmtId="49" fontId="43" fillId="2" borderId="55" xfId="0" applyNumberFormat="1" applyFont="1" applyFill="1" applyBorder="1" applyAlignment="1">
      <alignment horizontal="center" vertical="center"/>
    </xf>
    <xf numFmtId="49" fontId="13" fillId="2" borderId="30" xfId="0" applyNumberFormat="1" applyFont="1" applyFill="1" applyBorder="1" applyAlignment="1">
      <alignment horizontal="center" vertical="center"/>
    </xf>
    <xf numFmtId="0" fontId="13" fillId="2" borderId="69" xfId="0" applyFont="1" applyFill="1" applyBorder="1" applyAlignment="1">
      <alignment horizontal="center" vertical="center"/>
    </xf>
    <xf numFmtId="0" fontId="13" fillId="2" borderId="43" xfId="0" applyFont="1" applyFill="1" applyBorder="1" applyAlignment="1">
      <alignment horizontal="center" vertical="center"/>
    </xf>
    <xf numFmtId="0" fontId="21" fillId="0" borderId="66" xfId="0" applyFont="1" applyFill="1" applyBorder="1" applyAlignment="1">
      <alignment horizontal="left" vertical="center" wrapText="1"/>
    </xf>
    <xf numFmtId="0" fontId="13" fillId="0" borderId="39" xfId="0" applyFont="1" applyFill="1" applyBorder="1" applyAlignment="1">
      <alignment vertical="center"/>
    </xf>
    <xf numFmtId="0" fontId="0" fillId="0" borderId="39" xfId="0" applyFill="1" applyBorder="1" applyAlignment="1">
      <alignment vertical="center"/>
    </xf>
    <xf numFmtId="0" fontId="52" fillId="0" borderId="38" xfId="5" applyNumberFormat="1" applyFont="1" applyFill="1" applyBorder="1" applyAlignment="1">
      <alignment vertical="center"/>
    </xf>
    <xf numFmtId="0" fontId="0" fillId="0" borderId="0" xfId="0" applyFill="1" applyBorder="1" applyAlignment="1">
      <alignment horizontal="left" vertical="center"/>
    </xf>
    <xf numFmtId="0" fontId="0" fillId="0" borderId="39" xfId="0" applyFill="1" applyBorder="1" applyAlignment="1">
      <alignment horizontal="left" vertical="center"/>
    </xf>
    <xf numFmtId="0" fontId="13" fillId="0" borderId="38" xfId="5" applyNumberFormat="1" applyFont="1" applyFill="1" applyBorder="1" applyAlignment="1">
      <alignment vertical="center"/>
    </xf>
    <xf numFmtId="0" fontId="52" fillId="0" borderId="0" xfId="5" applyNumberFormat="1" applyFont="1" applyFill="1" applyBorder="1" applyAlignment="1">
      <alignment vertical="center"/>
    </xf>
    <xf numFmtId="0" fontId="52" fillId="0" borderId="39"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39" xfId="5" applyNumberFormat="1" applyFont="1" applyFill="1" applyBorder="1" applyAlignment="1">
      <alignment vertical="center"/>
    </xf>
    <xf numFmtId="0" fontId="13" fillId="0" borderId="36" xfId="5" applyNumberFormat="1" applyFont="1" applyFill="1" applyBorder="1" applyAlignment="1">
      <alignment horizontal="left" vertical="center"/>
    </xf>
    <xf numFmtId="0" fontId="12" fillId="0" borderId="38" xfId="5" applyNumberFormat="1" applyFont="1" applyFill="1" applyBorder="1" applyAlignment="1">
      <alignment horizontal="left" vertical="center"/>
    </xf>
    <xf numFmtId="0" fontId="13" fillId="0" borderId="36" xfId="0" applyNumberFormat="1" applyFont="1" applyBorder="1" applyAlignment="1">
      <alignment vertical="center" wrapText="1"/>
    </xf>
    <xf numFmtId="49" fontId="15" fillId="0" borderId="53" xfId="5" applyNumberFormat="1" applyFont="1" applyBorder="1" applyAlignment="1">
      <alignment horizontal="center" vertical="center"/>
    </xf>
    <xf numFmtId="0" fontId="52" fillId="0" borderId="35" xfId="5" applyNumberFormat="1" applyFont="1" applyFill="1" applyBorder="1" applyAlignment="1">
      <alignment horizontal="left" vertical="center"/>
    </xf>
    <xf numFmtId="0" fontId="52" fillId="0" borderId="32" xfId="5" applyNumberFormat="1" applyFont="1" applyFill="1" applyBorder="1" applyAlignment="1">
      <alignment horizontal="left" vertical="center"/>
    </xf>
    <xf numFmtId="0" fontId="21" fillId="0" borderId="33" xfId="0" applyNumberFormat="1" applyFont="1" applyFill="1" applyBorder="1" applyAlignment="1">
      <alignment horizontal="left" vertical="center" wrapText="1"/>
    </xf>
    <xf numFmtId="0" fontId="65" fillId="3" borderId="76" xfId="1" applyFont="1" applyFill="1" applyBorder="1" applyAlignment="1">
      <alignment horizontal="centerContinuous" vertical="center"/>
    </xf>
    <xf numFmtId="0" fontId="12" fillId="3" borderId="0" xfId="1" applyFont="1" applyFill="1" applyBorder="1" applyAlignment="1">
      <alignment horizontal="center" wrapText="1"/>
    </xf>
    <xf numFmtId="14" fontId="12" fillId="3" borderId="0" xfId="1" applyNumberFormat="1" applyFont="1" applyFill="1" applyBorder="1" applyAlignment="1">
      <alignment horizontal="right" vertical="center" wrapText="1"/>
    </xf>
    <xf numFmtId="0" fontId="13" fillId="3" borderId="77" xfId="1" applyFont="1" applyFill="1" applyBorder="1" applyAlignment="1">
      <alignment vertical="center"/>
    </xf>
    <xf numFmtId="0" fontId="13" fillId="3" borderId="78" xfId="1" applyFont="1" applyFill="1" applyBorder="1" applyAlignment="1">
      <alignment vertical="center"/>
    </xf>
    <xf numFmtId="0" fontId="13" fillId="3" borderId="79" xfId="1" applyFont="1" applyFill="1" applyBorder="1" applyAlignment="1">
      <alignment vertical="center"/>
    </xf>
    <xf numFmtId="0" fontId="13" fillId="3" borderId="80" xfId="1" applyFont="1" applyFill="1" applyBorder="1" applyAlignment="1">
      <alignment vertical="center"/>
    </xf>
    <xf numFmtId="0" fontId="13" fillId="3" borderId="81" xfId="1" applyFont="1" applyFill="1" applyBorder="1" applyAlignment="1">
      <alignment vertical="center"/>
    </xf>
    <xf numFmtId="0" fontId="13" fillId="3" borderId="0" xfId="4" applyNumberFormat="1" applyFont="1" applyFill="1" applyBorder="1" applyAlignment="1">
      <alignment vertical="center"/>
    </xf>
    <xf numFmtId="0" fontId="12" fillId="3" borderId="81" xfId="4" applyNumberFormat="1" applyFont="1" applyFill="1" applyBorder="1" applyAlignment="1">
      <alignment vertical="center"/>
    </xf>
    <xf numFmtId="0" fontId="13" fillId="3" borderId="81" xfId="3" applyFont="1" applyFill="1" applyBorder="1" applyAlignment="1">
      <alignment vertical="center"/>
    </xf>
    <xf numFmtId="0" fontId="12" fillId="4" borderId="2" xfId="1" applyFont="1" applyFill="1" applyBorder="1" applyAlignment="1">
      <alignment horizontal="left" vertical="center"/>
    </xf>
    <xf numFmtId="0" fontId="0" fillId="4" borderId="12" xfId="0" applyFill="1" applyBorder="1" applyAlignment="1">
      <alignment horizontal="left" vertical="center"/>
    </xf>
    <xf numFmtId="0" fontId="0" fillId="4" borderId="13" xfId="0" applyFill="1" applyBorder="1" applyAlignment="1">
      <alignment horizontal="left" vertical="center"/>
    </xf>
    <xf numFmtId="0" fontId="12" fillId="4" borderId="5" xfId="1" applyFont="1" applyFill="1" applyBorder="1" applyAlignment="1">
      <alignment vertical="center"/>
    </xf>
    <xf numFmtId="0" fontId="13" fillId="4" borderId="82" xfId="1" applyFont="1" applyFill="1" applyBorder="1" applyAlignment="1">
      <alignment vertical="center"/>
    </xf>
    <xf numFmtId="0" fontId="13" fillId="4" borderId="13" xfId="1" applyFont="1" applyFill="1" applyBorder="1" applyAlignment="1">
      <alignment vertical="center"/>
    </xf>
    <xf numFmtId="49" fontId="13" fillId="3" borderId="2" xfId="1" applyNumberFormat="1" applyFont="1" applyFill="1" applyBorder="1" applyAlignment="1">
      <alignment vertical="center"/>
    </xf>
    <xf numFmtId="49" fontId="13" fillId="3" borderId="12" xfId="1" applyNumberFormat="1" applyFont="1" applyFill="1" applyBorder="1" applyAlignment="1">
      <alignment vertical="center"/>
    </xf>
    <xf numFmtId="49" fontId="13" fillId="3" borderId="13" xfId="1" applyNumberFormat="1" applyFont="1" applyFill="1" applyBorder="1" applyAlignment="1">
      <alignment vertical="center"/>
    </xf>
    <xf numFmtId="49" fontId="13" fillId="3" borderId="2" xfId="1" applyNumberFormat="1" applyFont="1" applyFill="1" applyBorder="1" applyAlignment="1">
      <alignment horizontal="left" vertical="center"/>
    </xf>
    <xf numFmtId="49" fontId="13" fillId="3" borderId="12" xfId="1" applyNumberFormat="1" applyFont="1" applyFill="1" applyBorder="1" applyAlignment="1">
      <alignment horizontal="left" vertical="center"/>
    </xf>
    <xf numFmtId="49" fontId="13" fillId="3" borderId="13" xfId="1" applyNumberFormat="1" applyFont="1" applyFill="1" applyBorder="1" applyAlignment="1">
      <alignment horizontal="left" vertical="center"/>
    </xf>
    <xf numFmtId="49" fontId="13" fillId="3" borderId="0" xfId="1" applyNumberFormat="1" applyFont="1" applyFill="1" applyBorder="1" applyAlignment="1">
      <alignment horizontal="left" vertical="center"/>
    </xf>
    <xf numFmtId="0" fontId="20" fillId="3" borderId="0" xfId="4" applyNumberFormat="1" applyFont="1" applyFill="1" applyBorder="1" applyAlignment="1">
      <alignment horizontal="left" vertical="center"/>
    </xf>
    <xf numFmtId="0" fontId="13" fillId="4" borderId="74" xfId="1" applyFont="1" applyFill="1" applyBorder="1" applyAlignment="1">
      <alignment vertical="center"/>
    </xf>
    <xf numFmtId="0" fontId="13" fillId="4" borderId="3" xfId="1" applyFont="1" applyFill="1" applyBorder="1" applyAlignment="1">
      <alignment vertical="center"/>
    </xf>
    <xf numFmtId="0" fontId="13" fillId="4" borderId="0" xfId="1" applyFont="1" applyFill="1" applyBorder="1" applyAlignment="1">
      <alignment vertical="center"/>
    </xf>
    <xf numFmtId="0" fontId="12" fillId="4" borderId="2" xfId="1" applyFont="1" applyFill="1" applyBorder="1" applyAlignment="1">
      <alignment horizontal="center" vertical="center"/>
    </xf>
    <xf numFmtId="0" fontId="12" fillId="4" borderId="12" xfId="1" applyFont="1" applyFill="1" applyBorder="1" applyAlignment="1">
      <alignment horizontal="center" vertical="center"/>
    </xf>
    <xf numFmtId="0" fontId="12" fillId="4" borderId="13" xfId="1" applyFont="1" applyFill="1" applyBorder="1" applyAlignment="1">
      <alignment horizontal="center" vertical="center"/>
    </xf>
    <xf numFmtId="0" fontId="13" fillId="3" borderId="2" xfId="1" applyFont="1" applyFill="1" applyBorder="1" applyAlignment="1">
      <alignment horizontal="left" vertical="center"/>
    </xf>
    <xf numFmtId="0" fontId="13" fillId="3" borderId="12" xfId="1" applyFont="1" applyFill="1" applyBorder="1" applyAlignment="1">
      <alignment horizontal="left" vertical="center"/>
    </xf>
    <xf numFmtId="0" fontId="13" fillId="3" borderId="13" xfId="1" applyFont="1" applyFill="1" applyBorder="1" applyAlignment="1">
      <alignment horizontal="left" vertical="center"/>
    </xf>
    <xf numFmtId="0" fontId="21" fillId="3" borderId="2" xfId="1" applyFont="1" applyFill="1" applyBorder="1" applyAlignment="1">
      <alignment horizontal="left" vertical="center"/>
    </xf>
    <xf numFmtId="0" fontId="21" fillId="3" borderId="12" xfId="1" applyFont="1" applyFill="1" applyBorder="1" applyAlignment="1">
      <alignment horizontal="left" vertical="center"/>
    </xf>
    <xf numFmtId="0" fontId="21" fillId="3" borderId="13" xfId="1" applyFont="1" applyFill="1" applyBorder="1" applyAlignment="1">
      <alignment horizontal="left" vertical="center"/>
    </xf>
    <xf numFmtId="0" fontId="21" fillId="3" borderId="0" xfId="1" applyFont="1" applyFill="1" applyBorder="1" applyAlignment="1">
      <alignment horizontal="left" vertical="center"/>
    </xf>
    <xf numFmtId="0" fontId="66" fillId="3" borderId="0" xfId="3" applyFont="1" applyFill="1" applyBorder="1" applyAlignment="1">
      <alignment horizontal="left" vertical="center"/>
    </xf>
    <xf numFmtId="0" fontId="64" fillId="3" borderId="0" xfId="1" applyFont="1" applyFill="1" applyBorder="1" applyAlignment="1">
      <alignment horizontal="left" vertical="center"/>
    </xf>
    <xf numFmtId="0" fontId="13" fillId="3" borderId="83" xfId="1" applyFont="1" applyFill="1" applyBorder="1" applyAlignment="1">
      <alignment vertical="center"/>
    </xf>
    <xf numFmtId="0" fontId="13" fillId="3" borderId="84" xfId="1" applyFont="1" applyFill="1" applyBorder="1" applyAlignment="1">
      <alignment vertical="center"/>
    </xf>
    <xf numFmtId="0" fontId="13" fillId="3" borderId="85" xfId="1" applyFont="1" applyFill="1" applyBorder="1" applyAlignment="1">
      <alignment vertical="center"/>
    </xf>
    <xf numFmtId="0" fontId="13" fillId="3" borderId="78" xfId="1" applyFont="1" applyFill="1" applyBorder="1">
      <alignment vertical="center"/>
    </xf>
    <xf numFmtId="0" fontId="12" fillId="8" borderId="9" xfId="0" applyFont="1" applyFill="1" applyBorder="1" applyAlignment="1">
      <alignment vertical="center" wrapText="1"/>
    </xf>
    <xf numFmtId="49" fontId="43" fillId="8" borderId="10" xfId="0" applyNumberFormat="1" applyFont="1" applyFill="1" applyBorder="1" applyAlignment="1">
      <alignment horizontal="center" vertical="center"/>
    </xf>
    <xf numFmtId="49" fontId="13" fillId="8" borderId="10" xfId="0" applyNumberFormat="1" applyFont="1" applyFill="1" applyBorder="1" applyAlignment="1">
      <alignment horizontal="center" vertical="center"/>
    </xf>
    <xf numFmtId="0" fontId="13" fillId="8" borderId="10" xfId="0" applyNumberFormat="1" applyFont="1" applyFill="1" applyBorder="1" applyAlignment="1">
      <alignment horizontal="center" vertical="center"/>
    </xf>
    <xf numFmtId="0" fontId="21" fillId="8" borderId="11" xfId="0" applyNumberFormat="1" applyFont="1" applyFill="1" applyBorder="1" applyAlignment="1">
      <alignment horizontal="left" vertical="center" wrapText="1"/>
    </xf>
    <xf numFmtId="0" fontId="12" fillId="0" borderId="35" xfId="0" applyNumberFormat="1" applyFont="1" applyBorder="1" applyAlignment="1">
      <alignment vertical="center"/>
    </xf>
    <xf numFmtId="0" fontId="13" fillId="0" borderId="38" xfId="0" applyNumberFormat="1" applyFont="1" applyBorder="1" applyAlignment="1">
      <alignment vertical="center"/>
    </xf>
    <xf numFmtId="0" fontId="13" fillId="0" borderId="36" xfId="0" applyNumberFormat="1" applyFont="1" applyBorder="1" applyAlignment="1">
      <alignment vertical="center"/>
    </xf>
    <xf numFmtId="49" fontId="13" fillId="0" borderId="26" xfId="0" applyNumberFormat="1" applyFont="1" applyBorder="1" applyAlignment="1">
      <alignment horizontal="center" vertical="center"/>
    </xf>
    <xf numFmtId="0" fontId="13" fillId="0" borderId="67" xfId="0" applyFont="1" applyBorder="1" applyAlignment="1">
      <alignment vertical="center" wrapText="1"/>
    </xf>
    <xf numFmtId="49" fontId="13" fillId="0" borderId="8" xfId="0" applyNumberFormat="1" applyFont="1" applyBorder="1" applyAlignment="1">
      <alignment horizontal="center" vertical="center"/>
    </xf>
    <xf numFmtId="0" fontId="21" fillId="0" borderId="67" xfId="0" applyFont="1" applyBorder="1" applyAlignment="1">
      <alignment horizontal="left" vertical="center" wrapText="1"/>
    </xf>
    <xf numFmtId="0" fontId="13" fillId="0" borderId="67" xfId="0" applyNumberFormat="1" applyFont="1" applyBorder="1" applyAlignment="1">
      <alignment vertical="center" wrapText="1"/>
    </xf>
    <xf numFmtId="0" fontId="13" fillId="0" borderId="8" xfId="0" applyNumberFormat="1" applyFont="1" applyBorder="1" applyAlignment="1">
      <alignment horizontal="center" vertical="center"/>
    </xf>
    <xf numFmtId="0" fontId="13" fillId="0" borderId="44" xfId="0" applyNumberFormat="1" applyFont="1" applyBorder="1" applyAlignment="1">
      <alignment horizontal="center" vertical="center"/>
    </xf>
    <xf numFmtId="0" fontId="13" fillId="0" borderId="61" xfId="0" applyFont="1" applyBorder="1" applyAlignment="1">
      <alignment vertical="center" wrapText="1"/>
    </xf>
    <xf numFmtId="0" fontId="13" fillId="0" borderId="0" xfId="0" applyFont="1" applyFill="1" applyBorder="1">
      <alignment vertical="center"/>
    </xf>
    <xf numFmtId="0" fontId="12" fillId="0" borderId="32" xfId="0" applyFont="1" applyFill="1" applyBorder="1">
      <alignment vertical="center"/>
    </xf>
    <xf numFmtId="49" fontId="43" fillId="0" borderId="32" xfId="0" applyNumberFormat="1" applyFont="1" applyFill="1" applyBorder="1" applyAlignment="1">
      <alignment horizontal="center" vertical="center"/>
    </xf>
    <xf numFmtId="49" fontId="13" fillId="0" borderId="32" xfId="0" applyNumberFormat="1" applyFont="1" applyFill="1" applyBorder="1" applyAlignment="1">
      <alignment horizontal="center" vertical="center"/>
    </xf>
    <xf numFmtId="0" fontId="12" fillId="0" borderId="58" xfId="0" applyFont="1" applyFill="1" applyBorder="1">
      <alignment vertical="center"/>
    </xf>
    <xf numFmtId="0" fontId="12" fillId="0" borderId="38" xfId="0" applyNumberFormat="1" applyFont="1" applyBorder="1" applyAlignment="1">
      <alignment vertical="center"/>
    </xf>
    <xf numFmtId="49" fontId="68" fillId="0" borderId="0" xfId="0" applyNumberFormat="1" applyFont="1" applyBorder="1" applyAlignment="1">
      <alignment horizontal="center" vertical="center"/>
    </xf>
    <xf numFmtId="49" fontId="12" fillId="0" borderId="0" xfId="0" applyNumberFormat="1" applyFont="1" applyBorder="1" applyAlignment="1">
      <alignment horizontal="left" vertical="center"/>
    </xf>
    <xf numFmtId="0" fontId="12" fillId="0" borderId="0" xfId="0" applyNumberFormat="1" applyFont="1" applyBorder="1" applyAlignment="1">
      <alignment horizontal="center" vertical="center"/>
    </xf>
    <xf numFmtId="49" fontId="69" fillId="6" borderId="32" xfId="0" applyNumberFormat="1" applyFont="1" applyFill="1" applyBorder="1" applyAlignment="1">
      <alignment horizontal="left" vertical="center"/>
    </xf>
    <xf numFmtId="49" fontId="13" fillId="8" borderId="32" xfId="0" applyNumberFormat="1" applyFont="1" applyFill="1" applyBorder="1" applyAlignment="1">
      <alignment horizontal="center" vertical="center"/>
    </xf>
    <xf numFmtId="0" fontId="13" fillId="8" borderId="32" xfId="0" applyNumberFormat="1" applyFont="1" applyFill="1" applyBorder="1" applyAlignment="1">
      <alignment horizontal="center" vertical="center"/>
    </xf>
    <xf numFmtId="0" fontId="21" fillId="8" borderId="33" xfId="0" applyNumberFormat="1" applyFont="1" applyFill="1" applyBorder="1" applyAlignment="1">
      <alignment horizontal="left" vertical="center" wrapText="1"/>
    </xf>
    <xf numFmtId="49" fontId="70" fillId="8" borderId="36" xfId="0" applyNumberFormat="1" applyFont="1" applyFill="1" applyBorder="1" applyAlignment="1">
      <alignment horizontal="left" vertical="center"/>
    </xf>
    <xf numFmtId="49" fontId="69" fillId="8" borderId="58" xfId="0" applyNumberFormat="1" applyFont="1" applyFill="1" applyBorder="1" applyAlignment="1">
      <alignment horizontal="left" vertical="center"/>
    </xf>
    <xf numFmtId="49" fontId="13" fillId="8" borderId="58" xfId="0" applyNumberFormat="1" applyFont="1" applyFill="1" applyBorder="1" applyAlignment="1">
      <alignment horizontal="center" vertical="center"/>
    </xf>
    <xf numFmtId="0" fontId="13" fillId="8" borderId="58" xfId="0" applyNumberFormat="1" applyFont="1" applyFill="1" applyBorder="1" applyAlignment="1">
      <alignment horizontal="center" vertical="center"/>
    </xf>
    <xf numFmtId="0" fontId="21" fillId="8" borderId="37" xfId="0" applyNumberFormat="1" applyFont="1" applyFill="1" applyBorder="1" applyAlignment="1">
      <alignment horizontal="left" vertical="center" wrapText="1"/>
    </xf>
    <xf numFmtId="0" fontId="12" fillId="0" borderId="9" xfId="0" applyNumberFormat="1" applyFont="1" applyBorder="1" applyAlignment="1">
      <alignment vertical="center"/>
    </xf>
    <xf numFmtId="49" fontId="43" fillId="0" borderId="10" xfId="0" applyNumberFormat="1" applyFont="1" applyBorder="1" applyAlignment="1">
      <alignment horizontal="center" vertical="center"/>
    </xf>
    <xf numFmtId="49" fontId="13" fillId="0" borderId="10" xfId="0" applyNumberFormat="1" applyFont="1" applyBorder="1" applyAlignment="1">
      <alignment horizontal="center" vertical="center"/>
    </xf>
    <xf numFmtId="0" fontId="13" fillId="0" borderId="10" xfId="0" applyNumberFormat="1" applyFont="1" applyBorder="1" applyAlignment="1">
      <alignment horizontal="center" vertical="center"/>
    </xf>
    <xf numFmtId="0" fontId="21" fillId="0" borderId="11" xfId="0" applyNumberFormat="1" applyFont="1" applyFill="1" applyBorder="1" applyAlignment="1">
      <alignment horizontal="left" vertical="center" wrapText="1"/>
    </xf>
    <xf numFmtId="0" fontId="12" fillId="0" borderId="35" xfId="0" applyFont="1" applyBorder="1">
      <alignment vertical="center"/>
    </xf>
    <xf numFmtId="0" fontId="13" fillId="0" borderId="32" xfId="0" applyFont="1" applyBorder="1" applyAlignment="1">
      <alignment horizontal="center" vertical="center"/>
    </xf>
    <xf numFmtId="0" fontId="21" fillId="0" borderId="33" xfId="0" applyFont="1" applyBorder="1" applyAlignment="1">
      <alignment horizontal="left" vertical="center" wrapText="1"/>
    </xf>
    <xf numFmtId="0" fontId="12" fillId="0" borderId="36" xfId="0" applyFont="1" applyBorder="1" applyAlignment="1">
      <alignment vertical="center"/>
    </xf>
    <xf numFmtId="0" fontId="13" fillId="0" borderId="58" xfId="0" applyFont="1" applyBorder="1" applyAlignment="1">
      <alignment horizontal="center" vertical="center"/>
    </xf>
    <xf numFmtId="0" fontId="21" fillId="0" borderId="37" xfId="0" applyFont="1" applyBorder="1" applyAlignment="1">
      <alignment horizontal="left" vertical="center" wrapText="1"/>
    </xf>
    <xf numFmtId="0" fontId="12" fillId="0" borderId="9" xfId="0" applyFont="1" applyBorder="1">
      <alignment vertical="center"/>
    </xf>
    <xf numFmtId="0" fontId="13" fillId="0" borderId="10" xfId="0" applyFont="1" applyBorder="1" applyAlignment="1">
      <alignment horizontal="center" vertical="center"/>
    </xf>
    <xf numFmtId="0" fontId="21" fillId="0" borderId="11" xfId="0" applyFont="1" applyBorder="1" applyAlignment="1">
      <alignment horizontal="left" vertical="center" wrapText="1"/>
    </xf>
    <xf numFmtId="0" fontId="13" fillId="0" borderId="26" xfId="0" applyFont="1" applyBorder="1" applyAlignment="1">
      <alignment horizontal="center" vertical="center"/>
    </xf>
    <xf numFmtId="0" fontId="13" fillId="0" borderId="42" xfId="0" applyFont="1" applyBorder="1" applyAlignment="1">
      <alignment horizontal="center" vertical="center"/>
    </xf>
    <xf numFmtId="0" fontId="21" fillId="0" borderId="60" xfId="10" applyFont="1" applyBorder="1" applyAlignment="1">
      <alignment horizontal="left" vertical="center" wrapText="1"/>
    </xf>
    <xf numFmtId="0" fontId="21" fillId="0" borderId="47" xfId="10" applyFont="1" applyBorder="1" applyAlignment="1">
      <alignment horizontal="left" vertical="center" wrapText="1"/>
    </xf>
    <xf numFmtId="0" fontId="21" fillId="0" borderId="49" xfId="10" applyFont="1" applyBorder="1" applyAlignment="1">
      <alignment horizontal="left" vertical="center" wrapText="1"/>
    </xf>
    <xf numFmtId="0" fontId="13" fillId="0" borderId="60" xfId="0" applyFont="1" applyBorder="1" applyAlignment="1">
      <alignment vertical="center" wrapText="1"/>
    </xf>
    <xf numFmtId="49" fontId="43" fillId="0" borderId="25" xfId="0" applyNumberFormat="1" applyFont="1" applyBorder="1" applyAlignment="1">
      <alignment horizontal="center" vertical="center"/>
    </xf>
    <xf numFmtId="49" fontId="13" fillId="0" borderId="34" xfId="0" applyNumberFormat="1" applyFont="1" applyBorder="1" applyAlignment="1">
      <alignment horizontal="center" vertical="center"/>
    </xf>
    <xf numFmtId="0" fontId="13" fillId="0" borderId="34" xfId="0" applyFont="1" applyBorder="1" applyAlignment="1">
      <alignment horizontal="center" vertical="center"/>
    </xf>
    <xf numFmtId="0" fontId="13" fillId="0" borderId="27" xfId="0" applyFont="1" applyBorder="1" applyAlignment="1">
      <alignment horizontal="center" vertical="center"/>
    </xf>
    <xf numFmtId="0" fontId="21" fillId="0" borderId="60" xfId="0" applyFont="1" applyBorder="1" applyAlignment="1">
      <alignment horizontal="left" vertical="center" wrapText="1"/>
    </xf>
    <xf numFmtId="0" fontId="21" fillId="0" borderId="75" xfId="10" applyFont="1" applyBorder="1" applyAlignment="1">
      <alignment horizontal="left" vertical="center" wrapText="1"/>
    </xf>
    <xf numFmtId="0" fontId="21" fillId="0" borderId="66" xfId="10" applyFont="1" applyBorder="1" applyAlignment="1">
      <alignment vertical="center" wrapText="1"/>
    </xf>
    <xf numFmtId="0" fontId="21" fillId="0" borderId="47" xfId="10" applyFont="1" applyBorder="1" applyAlignment="1">
      <alignment vertical="center" wrapText="1"/>
    </xf>
    <xf numFmtId="0" fontId="21" fillId="0" borderId="49" xfId="10" applyFont="1" applyBorder="1" applyAlignment="1">
      <alignment vertical="center" wrapText="1"/>
    </xf>
    <xf numFmtId="0" fontId="21" fillId="0" borderId="60" xfId="10" applyFont="1" applyBorder="1" applyAlignment="1">
      <alignment vertical="center" wrapText="1"/>
    </xf>
    <xf numFmtId="0" fontId="13" fillId="0" borderId="65" xfId="0" applyNumberFormat="1" applyFont="1" applyBorder="1" applyAlignment="1">
      <alignment vertical="center"/>
    </xf>
    <xf numFmtId="49" fontId="13" fillId="0" borderId="50" xfId="0" applyNumberFormat="1" applyFont="1" applyBorder="1" applyAlignment="1">
      <alignment horizontal="center" vertical="center"/>
    </xf>
    <xf numFmtId="0" fontId="13" fillId="0" borderId="69" xfId="0" applyNumberFormat="1" applyFont="1" applyBorder="1" applyAlignment="1">
      <alignment horizontal="center" vertical="center"/>
    </xf>
    <xf numFmtId="0" fontId="13" fillId="0" borderId="0" xfId="0" applyFont="1" applyBorder="1" applyAlignment="1">
      <alignment horizontal="right" vertical="center"/>
    </xf>
    <xf numFmtId="0" fontId="12" fillId="8" borderId="22" xfId="5" applyNumberFormat="1" applyFont="1" applyFill="1" applyBorder="1" applyAlignment="1">
      <alignment horizontal="center" vertical="center"/>
    </xf>
    <xf numFmtId="0" fontId="12" fillId="8" borderId="23" xfId="5" applyNumberFormat="1" applyFont="1" applyFill="1" applyBorder="1" applyAlignment="1">
      <alignment horizontal="center" vertical="center"/>
    </xf>
    <xf numFmtId="0" fontId="12" fillId="8" borderId="24" xfId="5" applyNumberFormat="1" applyFont="1" applyFill="1" applyBorder="1" applyAlignment="1">
      <alignment horizontal="center" vertical="center"/>
    </xf>
    <xf numFmtId="0" fontId="12" fillId="8" borderId="86" xfId="5" applyNumberFormat="1" applyFont="1" applyFill="1" applyBorder="1" applyAlignment="1">
      <alignment horizontal="center" vertical="center"/>
    </xf>
    <xf numFmtId="0" fontId="13" fillId="0" borderId="7" xfId="0" applyNumberFormat="1" applyFont="1" applyBorder="1" applyAlignment="1">
      <alignment horizontal="center" vertical="center"/>
    </xf>
    <xf numFmtId="0" fontId="13" fillId="0" borderId="29" xfId="0" applyNumberFormat="1" applyFont="1" applyBorder="1" applyAlignment="1">
      <alignment horizontal="center" vertical="center"/>
    </xf>
    <xf numFmtId="0" fontId="15" fillId="0" borderId="0" xfId="9" applyNumberFormat="1" applyFont="1" applyBorder="1" applyAlignment="1">
      <alignment vertical="center"/>
    </xf>
    <xf numFmtId="0" fontId="15" fillId="0" borderId="0" xfId="9" applyNumberFormat="1" applyFont="1" applyBorder="1" applyAlignment="1">
      <alignment horizontal="center" vertical="center" wrapText="1"/>
    </xf>
    <xf numFmtId="0" fontId="15" fillId="0" borderId="0" xfId="9" applyNumberFormat="1" applyFont="1" applyBorder="1" applyAlignment="1">
      <alignment horizontal="center" vertical="center"/>
    </xf>
    <xf numFmtId="49" fontId="69" fillId="8" borderId="32" xfId="0" applyNumberFormat="1" applyFont="1" applyFill="1" applyBorder="1" applyAlignment="1">
      <alignment horizontal="left" vertical="center"/>
    </xf>
    <xf numFmtId="0" fontId="15" fillId="0" borderId="0" xfId="9" applyFont="1" applyAlignment="1">
      <alignment vertical="center"/>
    </xf>
    <xf numFmtId="0" fontId="15" fillId="0" borderId="0" xfId="9" applyFont="1" applyAlignment="1">
      <alignment horizontal="center" vertical="center" wrapText="1"/>
    </xf>
    <xf numFmtId="0" fontId="15" fillId="0" borderId="0" xfId="9" applyFont="1" applyAlignment="1">
      <alignment horizontal="center" vertical="center"/>
    </xf>
    <xf numFmtId="0" fontId="49" fillId="0" borderId="35" xfId="0" applyFont="1" applyBorder="1">
      <alignment vertical="center"/>
    </xf>
    <xf numFmtId="0" fontId="49" fillId="0" borderId="32" xfId="0" applyFont="1" applyBorder="1">
      <alignment vertical="center"/>
    </xf>
    <xf numFmtId="0" fontId="49" fillId="0" borderId="33" xfId="0" applyFont="1" applyBorder="1">
      <alignment vertical="center"/>
    </xf>
    <xf numFmtId="0" fontId="13" fillId="0" borderId="0" xfId="0" applyFont="1" applyAlignment="1"/>
    <xf numFmtId="0" fontId="13" fillId="0" borderId="32" xfId="0" applyFont="1" applyBorder="1">
      <alignment vertical="center"/>
    </xf>
    <xf numFmtId="0" fontId="13" fillId="0" borderId="58" xfId="0" applyFont="1" applyBorder="1">
      <alignment vertical="center"/>
    </xf>
    <xf numFmtId="0" fontId="12" fillId="8" borderId="40" xfId="5" applyFont="1" applyFill="1" applyBorder="1" applyAlignment="1">
      <alignment horizontal="center" vertical="center"/>
    </xf>
    <xf numFmtId="0" fontId="12" fillId="8" borderId="51" xfId="5" applyFont="1" applyFill="1" applyBorder="1" applyAlignment="1">
      <alignment horizontal="center" vertical="center"/>
    </xf>
    <xf numFmtId="0" fontId="12" fillId="8" borderId="31" xfId="5" applyFont="1" applyFill="1" applyBorder="1" applyAlignment="1">
      <alignment horizontal="center" vertical="center"/>
    </xf>
    <xf numFmtId="0" fontId="12" fillId="8" borderId="49" xfId="5" applyFont="1" applyFill="1" applyBorder="1" applyAlignment="1">
      <alignment horizontal="center" vertical="center"/>
    </xf>
    <xf numFmtId="0" fontId="13" fillId="8" borderId="10" xfId="0" applyFont="1" applyFill="1" applyBorder="1" applyAlignment="1">
      <alignment horizontal="center" vertical="center"/>
    </xf>
    <xf numFmtId="0" fontId="21" fillId="8" borderId="11" xfId="0" applyFont="1" applyFill="1" applyBorder="1" applyAlignment="1">
      <alignment horizontal="left" vertical="center" wrapText="1"/>
    </xf>
    <xf numFmtId="0" fontId="13" fillId="0" borderId="63" xfId="0" applyFont="1" applyBorder="1" applyAlignment="1">
      <alignment horizontal="center" vertical="center"/>
    </xf>
    <xf numFmtId="0" fontId="21" fillId="0" borderId="61" xfId="0" applyFont="1" applyBorder="1" applyAlignment="1">
      <alignment horizontal="left" vertical="center" wrapText="1"/>
    </xf>
    <xf numFmtId="0" fontId="13" fillId="0" borderId="65" xfId="0" applyFont="1" applyBorder="1" applyAlignment="1">
      <alignment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21" fillId="0" borderId="65" xfId="0" applyFont="1" applyBorder="1" applyAlignment="1">
      <alignment horizontal="left" vertical="center" wrapText="1"/>
    </xf>
    <xf numFmtId="49" fontId="43" fillId="8" borderId="32" xfId="0" applyNumberFormat="1" applyFont="1" applyFill="1" applyBorder="1" applyAlignment="1">
      <alignment horizontal="center" vertical="center"/>
    </xf>
    <xf numFmtId="0" fontId="13" fillId="8" borderId="32" xfId="0" applyFont="1" applyFill="1" applyBorder="1" applyAlignment="1">
      <alignment horizontal="center" vertical="center"/>
    </xf>
    <xf numFmtId="0" fontId="21" fillId="8" borderId="33" xfId="0" applyFont="1" applyFill="1" applyBorder="1" applyAlignment="1">
      <alignment horizontal="left" vertical="center" wrapText="1"/>
    </xf>
    <xf numFmtId="49" fontId="43" fillId="8" borderId="58" xfId="0" applyNumberFormat="1" applyFont="1" applyFill="1" applyBorder="1" applyAlignment="1">
      <alignment horizontal="center" vertical="center"/>
    </xf>
    <xf numFmtId="0" fontId="13" fillId="8" borderId="58" xfId="0" applyFont="1" applyFill="1" applyBorder="1" applyAlignment="1">
      <alignment horizontal="center" vertical="center"/>
    </xf>
    <xf numFmtId="0" fontId="21" fillId="8" borderId="37" xfId="0" applyFont="1" applyFill="1" applyBorder="1" applyAlignment="1">
      <alignment horizontal="left" vertical="center" wrapText="1"/>
    </xf>
    <xf numFmtId="0" fontId="13" fillId="0" borderId="47" xfId="0" applyFont="1" applyBorder="1" applyAlignment="1">
      <alignment vertical="center" wrapText="1"/>
    </xf>
    <xf numFmtId="49" fontId="43" fillId="0" borderId="28" xfId="0" applyNumberFormat="1" applyFont="1" applyBorder="1" applyAlignment="1">
      <alignment horizontal="center" vertical="center"/>
    </xf>
    <xf numFmtId="49" fontId="13" fillId="0" borderId="6" xfId="0" applyNumberFormat="1" applyFont="1" applyBorder="1" applyAlignment="1">
      <alignment horizontal="center" vertical="center"/>
    </xf>
    <xf numFmtId="0" fontId="13" fillId="0" borderId="29" xfId="0" applyFont="1" applyBorder="1" applyAlignment="1">
      <alignment horizontal="center" vertical="center"/>
    </xf>
    <xf numFmtId="0" fontId="0" fillId="0" borderId="67" xfId="0" applyBorder="1" applyAlignment="1">
      <alignment horizontal="left" vertical="center" wrapText="1"/>
    </xf>
    <xf numFmtId="49" fontId="13" fillId="0" borderId="48" xfId="0" applyNumberFormat="1" applyFont="1" applyBorder="1" applyAlignment="1">
      <alignment horizontal="center" vertical="center"/>
    </xf>
    <xf numFmtId="0" fontId="21" fillId="0" borderId="67" xfId="10" applyFont="1" applyBorder="1" applyAlignment="1">
      <alignment horizontal="left" vertical="center" wrapText="1"/>
    </xf>
    <xf numFmtId="49" fontId="69" fillId="0" borderId="32" xfId="0" applyNumberFormat="1" applyFont="1" applyBorder="1" applyAlignment="1">
      <alignment horizontal="left" vertical="center"/>
    </xf>
    <xf numFmtId="49" fontId="69" fillId="0" borderId="36" xfId="0" applyNumberFormat="1" applyFont="1" applyBorder="1" applyAlignment="1">
      <alignment horizontal="left" vertical="center"/>
    </xf>
    <xf numFmtId="49" fontId="69" fillId="0" borderId="58" xfId="0" applyNumberFormat="1" applyFont="1" applyBorder="1" applyAlignment="1">
      <alignment horizontal="left" vertical="center"/>
    </xf>
    <xf numFmtId="0" fontId="12" fillId="0" borderId="9" xfId="0" applyFont="1" applyBorder="1" applyAlignment="1">
      <alignment vertical="center" wrapText="1"/>
    </xf>
    <xf numFmtId="49" fontId="43" fillId="0" borderId="59" xfId="10" applyNumberFormat="1" applyFont="1" applyBorder="1" applyAlignment="1">
      <alignment horizontal="center" vertical="center"/>
    </xf>
    <xf numFmtId="49" fontId="43" fillId="0" borderId="52" xfId="10" applyNumberFormat="1" applyFont="1" applyBorder="1" applyAlignment="1">
      <alignment horizontal="center" vertical="center"/>
    </xf>
    <xf numFmtId="49" fontId="43" fillId="0" borderId="48" xfId="10" applyNumberFormat="1" applyFont="1" applyBorder="1" applyAlignment="1">
      <alignment horizontal="center" vertical="center"/>
    </xf>
    <xf numFmtId="49" fontId="43" fillId="0" borderId="13" xfId="10" applyNumberFormat="1" applyFont="1" applyBorder="1" applyAlignment="1">
      <alignment horizontal="center" vertical="center"/>
    </xf>
    <xf numFmtId="49" fontId="43" fillId="0" borderId="25" xfId="10" applyNumberFormat="1" applyFont="1" applyBorder="1" applyAlignment="1">
      <alignment horizontal="center" vertical="center"/>
    </xf>
    <xf numFmtId="0" fontId="21" fillId="0" borderId="60" xfId="10" applyFont="1" applyFill="1" applyBorder="1" applyAlignment="1">
      <alignment horizontal="left" vertical="center" wrapText="1"/>
    </xf>
    <xf numFmtId="0" fontId="21" fillId="0" borderId="47" xfId="10" applyFont="1" applyFill="1" applyBorder="1" applyAlignment="1">
      <alignment horizontal="left" vertical="center" wrapText="1"/>
    </xf>
    <xf numFmtId="0" fontId="21" fillId="0" borderId="49" xfId="10" applyFont="1" applyFill="1" applyBorder="1" applyAlignment="1">
      <alignment horizontal="left" vertical="center" wrapText="1"/>
    </xf>
    <xf numFmtId="0" fontId="21" fillId="2" borderId="60" xfId="10" applyFont="1" applyFill="1" applyBorder="1" applyAlignment="1">
      <alignment horizontal="left" vertical="center" wrapText="1"/>
    </xf>
    <xf numFmtId="0" fontId="21" fillId="2" borderId="47" xfId="10" applyFont="1" applyFill="1" applyBorder="1" applyAlignment="1">
      <alignment horizontal="left" vertical="center" wrapText="1"/>
    </xf>
    <xf numFmtId="0" fontId="21" fillId="2" borderId="49" xfId="10" applyFont="1" applyFill="1" applyBorder="1" applyAlignment="1">
      <alignment horizontal="left" vertical="center" wrapText="1"/>
    </xf>
    <xf numFmtId="49" fontId="43" fillId="0" borderId="53" xfId="10" applyNumberFormat="1" applyFont="1" applyBorder="1" applyAlignment="1">
      <alignment horizontal="center" vertical="center"/>
    </xf>
    <xf numFmtId="0" fontId="15" fillId="0" borderId="32" xfId="9" applyFont="1" applyBorder="1" applyAlignment="1">
      <alignment vertical="center"/>
    </xf>
    <xf numFmtId="0" fontId="15" fillId="0" borderId="32" xfId="9" applyFont="1" applyBorder="1" applyAlignment="1">
      <alignment horizontal="center" vertical="center" wrapText="1"/>
    </xf>
    <xf numFmtId="0" fontId="15" fillId="0" borderId="32" xfId="9" applyFont="1" applyBorder="1" applyAlignment="1">
      <alignment horizontal="center" vertical="center"/>
    </xf>
    <xf numFmtId="49" fontId="12" fillId="8" borderId="32" xfId="0" applyNumberFormat="1" applyFont="1" applyFill="1" applyBorder="1" applyAlignment="1">
      <alignment horizontal="left" vertical="center"/>
    </xf>
    <xf numFmtId="49" fontId="12" fillId="8" borderId="38" xfId="0" applyNumberFormat="1" applyFont="1" applyFill="1" applyBorder="1" applyAlignment="1">
      <alignment horizontal="left" vertical="center"/>
    </xf>
    <xf numFmtId="49" fontId="12" fillId="8" borderId="0" xfId="0" applyNumberFormat="1" applyFont="1" applyFill="1" applyBorder="1" applyAlignment="1">
      <alignment horizontal="left" vertical="center"/>
    </xf>
    <xf numFmtId="49" fontId="13" fillId="8" borderId="0" xfId="0" applyNumberFormat="1" applyFont="1" applyFill="1" applyBorder="1" applyAlignment="1">
      <alignment horizontal="center" vertical="center"/>
    </xf>
    <xf numFmtId="0" fontId="13" fillId="8" borderId="0" xfId="0" applyNumberFormat="1" applyFont="1" applyFill="1" applyBorder="1" applyAlignment="1">
      <alignment horizontal="center" vertical="center"/>
    </xf>
    <xf numFmtId="0" fontId="21" fillId="8" borderId="39" xfId="0" applyFont="1" applyFill="1" applyBorder="1" applyAlignment="1">
      <alignment horizontal="left" vertical="center" wrapText="1"/>
    </xf>
    <xf numFmtId="0" fontId="12" fillId="0" borderId="9" xfId="5" applyNumberFormat="1" applyFont="1" applyFill="1" applyBorder="1" applyAlignment="1">
      <alignment vertical="center" wrapText="1"/>
    </xf>
    <xf numFmtId="0" fontId="12" fillId="0" borderId="10" xfId="5" applyNumberFormat="1" applyFont="1" applyFill="1" applyBorder="1" applyAlignment="1">
      <alignment vertical="center"/>
    </xf>
    <xf numFmtId="0" fontId="12" fillId="0" borderId="11" xfId="5" applyFont="1" applyBorder="1">
      <alignment vertical="center"/>
    </xf>
    <xf numFmtId="0" fontId="13" fillId="0" borderId="64" xfId="5" applyNumberFormat="1" applyFont="1" applyFill="1" applyBorder="1" applyAlignment="1">
      <alignment vertical="center"/>
    </xf>
    <xf numFmtId="0" fontId="13" fillId="2" borderId="46" xfId="5" applyNumberFormat="1" applyFont="1" applyFill="1" applyBorder="1" applyAlignment="1">
      <alignment horizontal="center" vertical="center"/>
    </xf>
    <xf numFmtId="0" fontId="13" fillId="0" borderId="67" xfId="5" applyNumberFormat="1" applyFont="1" applyFill="1" applyBorder="1" applyAlignment="1">
      <alignment vertical="center"/>
    </xf>
    <xf numFmtId="0" fontId="13" fillId="0" borderId="4" xfId="5" applyNumberFormat="1" applyFont="1" applyBorder="1" applyAlignment="1">
      <alignment horizontal="center" vertical="center"/>
    </xf>
    <xf numFmtId="0" fontId="21" fillId="2" borderId="67" xfId="5" applyFont="1" applyFill="1" applyBorder="1" applyAlignment="1">
      <alignment horizontal="left" vertical="center" wrapText="1"/>
    </xf>
    <xf numFmtId="0" fontId="13" fillId="2" borderId="43" xfId="5" applyNumberFormat="1" applyFont="1" applyFill="1" applyBorder="1" applyAlignment="1">
      <alignment horizontal="center" vertical="center"/>
    </xf>
    <xf numFmtId="0" fontId="21" fillId="2" borderId="49" xfId="5" applyFont="1" applyFill="1" applyBorder="1" applyAlignment="1">
      <alignment horizontal="left" vertical="center" wrapText="1"/>
    </xf>
    <xf numFmtId="0" fontId="13" fillId="2" borderId="2" xfId="5" applyNumberFormat="1" applyFont="1" applyFill="1" applyBorder="1" applyAlignment="1">
      <alignment horizontal="center" vertical="center"/>
    </xf>
    <xf numFmtId="0" fontId="21" fillId="2" borderId="66" xfId="5" applyFont="1" applyFill="1" applyBorder="1" applyAlignment="1">
      <alignment horizontal="left" vertical="center" wrapText="1"/>
    </xf>
    <xf numFmtId="0" fontId="21" fillId="2" borderId="47" xfId="5" applyFont="1" applyFill="1" applyBorder="1" applyAlignment="1">
      <alignment horizontal="left" vertical="center" wrapText="1"/>
    </xf>
    <xf numFmtId="0" fontId="13" fillId="0" borderId="0" xfId="0" applyNumberFormat="1" applyFont="1" applyBorder="1" applyAlignment="1">
      <alignment vertical="center" wrapText="1"/>
    </xf>
    <xf numFmtId="0" fontId="52" fillId="0" borderId="35" xfId="0" applyNumberFormat="1" applyFont="1" applyBorder="1" applyAlignment="1">
      <alignment vertical="center"/>
    </xf>
    <xf numFmtId="0" fontId="21" fillId="0" borderId="33" xfId="0" applyNumberFormat="1" applyFont="1" applyFill="1" applyBorder="1" applyAlignment="1">
      <alignment horizontal="left" vertical="center"/>
    </xf>
    <xf numFmtId="0" fontId="21" fillId="0" borderId="39" xfId="0" applyNumberFormat="1" applyFont="1" applyFill="1" applyBorder="1" applyAlignment="1">
      <alignment horizontal="left" vertical="center"/>
    </xf>
    <xf numFmtId="0" fontId="13" fillId="0" borderId="33" xfId="0" applyFont="1" applyFill="1" applyBorder="1">
      <alignment vertical="center"/>
    </xf>
    <xf numFmtId="0" fontId="13" fillId="0" borderId="39" xfId="0" applyFont="1" applyFill="1" applyBorder="1">
      <alignment vertical="center"/>
    </xf>
    <xf numFmtId="0" fontId="13" fillId="0" borderId="0" xfId="5" applyNumberFormat="1" applyFont="1" applyFill="1" applyBorder="1" applyAlignment="1">
      <alignment horizontal="left" vertical="center" wrapText="1"/>
    </xf>
    <xf numFmtId="0" fontId="13" fillId="0" borderId="39" xfId="5" applyNumberFormat="1" applyFont="1" applyFill="1" applyBorder="1" applyAlignment="1">
      <alignment horizontal="left" vertical="center" wrapText="1"/>
    </xf>
    <xf numFmtId="0" fontId="13" fillId="0" borderId="32" xfId="0" applyNumberFormat="1" applyFont="1" applyFill="1" applyBorder="1">
      <alignment vertical="center"/>
    </xf>
    <xf numFmtId="0" fontId="13" fillId="0" borderId="27" xfId="0" applyFont="1" applyBorder="1" applyAlignment="1">
      <alignment vertical="top" wrapText="1"/>
    </xf>
    <xf numFmtId="0" fontId="0" fillId="0" borderId="28" xfId="0" applyBorder="1" applyAlignment="1">
      <alignment vertical="top" wrapText="1"/>
    </xf>
    <xf numFmtId="14" fontId="12" fillId="3" borderId="0" xfId="1" applyNumberFormat="1" applyFont="1" applyFill="1" applyBorder="1" applyAlignment="1">
      <alignment horizontal="right" vertical="center" wrapText="1"/>
    </xf>
    <xf numFmtId="0" fontId="10" fillId="3" borderId="0" xfId="2" applyNumberFormat="1" applyFill="1" applyBorder="1" applyAlignment="1" applyProtection="1">
      <alignment horizontal="left" vertical="center"/>
    </xf>
    <xf numFmtId="0" fontId="13" fillId="0" borderId="25" xfId="0" applyFont="1" applyBorder="1" applyAlignment="1">
      <alignment horizontal="left" vertical="top" wrapText="1"/>
    </xf>
    <xf numFmtId="0" fontId="0" fillId="0" borderId="28" xfId="0" applyBorder="1" applyAlignment="1">
      <alignment horizontal="left" vertical="top" wrapText="1"/>
    </xf>
    <xf numFmtId="0" fontId="0" fillId="0" borderId="40" xfId="0" applyBorder="1" applyAlignment="1">
      <alignment horizontal="left" vertical="top" wrapText="1"/>
    </xf>
    <xf numFmtId="0" fontId="13" fillId="0" borderId="25" xfId="6" applyNumberFormat="1" applyFont="1" applyBorder="1" applyAlignment="1">
      <alignment horizontal="left" vertical="top" wrapText="1"/>
    </xf>
    <xf numFmtId="0" fontId="13" fillId="0" borderId="28" xfId="6" applyNumberFormat="1" applyFont="1" applyBorder="1" applyAlignment="1">
      <alignment horizontal="left" vertical="top" wrapText="1"/>
    </xf>
    <xf numFmtId="0" fontId="13" fillId="0" borderId="40" xfId="6" applyNumberFormat="1" applyFont="1" applyBorder="1" applyAlignment="1">
      <alignment horizontal="left" vertical="top" wrapText="1"/>
    </xf>
    <xf numFmtId="49" fontId="13" fillId="0" borderId="27" xfId="6" applyNumberFormat="1" applyFont="1" applyBorder="1" applyAlignment="1">
      <alignment horizontal="left" vertical="top" wrapText="1"/>
    </xf>
    <xf numFmtId="49" fontId="13" fillId="0" borderId="29" xfId="6" applyNumberFormat="1" applyFont="1" applyBorder="1" applyAlignment="1">
      <alignment horizontal="left" vertical="top" wrapText="1"/>
    </xf>
    <xf numFmtId="49" fontId="13" fillId="0" borderId="31" xfId="6" applyNumberFormat="1" applyFont="1" applyBorder="1" applyAlignment="1">
      <alignment horizontal="left" vertical="top" wrapText="1"/>
    </xf>
    <xf numFmtId="0" fontId="13" fillId="0" borderId="25" xfId="6" applyNumberFormat="1" applyFont="1" applyBorder="1" applyAlignment="1">
      <alignment vertical="top" wrapText="1"/>
    </xf>
    <xf numFmtId="0" fontId="13" fillId="0" borderId="40" xfId="6" applyNumberFormat="1" applyFont="1" applyBorder="1" applyAlignment="1">
      <alignment vertical="top" wrapText="1"/>
    </xf>
    <xf numFmtId="0" fontId="13" fillId="0" borderId="27" xfId="0" applyFont="1" applyBorder="1" applyAlignment="1">
      <alignment vertical="top" wrapText="1"/>
    </xf>
    <xf numFmtId="0" fontId="13" fillId="0" borderId="31" xfId="0" applyFont="1" applyBorder="1" applyAlignment="1">
      <alignment vertical="top" wrapText="1"/>
    </xf>
    <xf numFmtId="0" fontId="13" fillId="0" borderId="28" xfId="6" applyNumberFormat="1" applyFont="1" applyBorder="1" applyAlignment="1">
      <alignment vertical="top" wrapText="1"/>
    </xf>
    <xf numFmtId="0" fontId="0" fillId="0" borderId="28" xfId="0" applyBorder="1" applyAlignment="1">
      <alignment vertical="top" wrapText="1"/>
    </xf>
    <xf numFmtId="0" fontId="13" fillId="0" borderId="38" xfId="6" applyFont="1" applyBorder="1" applyAlignment="1">
      <alignment horizontal="left" vertical="top" wrapText="1"/>
    </xf>
    <xf numFmtId="0" fontId="13" fillId="0" borderId="28" xfId="0" applyFont="1" applyBorder="1" applyAlignment="1">
      <alignment horizontal="left" vertical="top" wrapText="1"/>
    </xf>
    <xf numFmtId="0" fontId="21" fillId="0" borderId="47" xfId="0" applyFont="1" applyBorder="1" applyAlignment="1">
      <alignment horizontal="left" vertical="center" wrapText="1"/>
    </xf>
    <xf numFmtId="0" fontId="0" fillId="0" borderId="49" xfId="0" applyBorder="1" applyAlignment="1">
      <alignment horizontal="left" vertical="center" wrapText="1"/>
    </xf>
    <xf numFmtId="0" fontId="0" fillId="0" borderId="47" xfId="0" applyBorder="1" applyAlignment="1">
      <alignment horizontal="left" vertical="center" wrapText="1"/>
    </xf>
    <xf numFmtId="0" fontId="21" fillId="0" borderId="49" xfId="0" applyFont="1" applyBorder="1" applyAlignment="1">
      <alignment horizontal="left" vertical="center" wrapText="1"/>
    </xf>
    <xf numFmtId="0" fontId="21" fillId="0" borderId="67" xfId="0" applyFont="1" applyBorder="1" applyAlignment="1">
      <alignment horizontal="left" vertical="center" wrapText="1"/>
    </xf>
    <xf numFmtId="0" fontId="21" fillId="0" borderId="66" xfId="0" applyFont="1" applyBorder="1" applyAlignment="1">
      <alignment horizontal="left" vertical="center" wrapText="1"/>
    </xf>
    <xf numFmtId="0" fontId="21" fillId="0" borderId="66" xfId="0" applyNumberFormat="1" applyFont="1" applyFill="1" applyBorder="1" applyAlignment="1">
      <alignment horizontal="left" vertical="center" wrapText="1"/>
    </xf>
    <xf numFmtId="0" fontId="21" fillId="0" borderId="47" xfId="0" applyNumberFormat="1" applyFont="1" applyFill="1" applyBorder="1" applyAlignment="1">
      <alignment horizontal="left" vertical="center" wrapText="1"/>
    </xf>
    <xf numFmtId="0" fontId="21" fillId="0" borderId="67" xfId="0" applyNumberFormat="1" applyFont="1" applyFill="1" applyBorder="1" applyAlignment="1">
      <alignment horizontal="left" vertical="center" wrapText="1"/>
    </xf>
    <xf numFmtId="0" fontId="21" fillId="0" borderId="64" xfId="0" applyNumberFormat="1" applyFont="1" applyFill="1" applyBorder="1" applyAlignment="1">
      <alignment horizontal="left" vertical="center" wrapText="1"/>
    </xf>
    <xf numFmtId="0" fontId="21" fillId="0" borderId="60" xfId="0" applyNumberFormat="1" applyFont="1" applyFill="1" applyBorder="1" applyAlignment="1">
      <alignment horizontal="left" vertical="center" wrapText="1"/>
    </xf>
    <xf numFmtId="0" fontId="21" fillId="0" borderId="49" xfId="0" applyNumberFormat="1" applyFont="1" applyFill="1" applyBorder="1" applyAlignment="1">
      <alignment horizontal="left"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cellXfs>
  <cellStyles count="14">
    <cellStyle name="ハイパーリンク" xfId="2" builtinId="8"/>
    <cellStyle name="ハイパーリンク 2 2" xfId="11"/>
    <cellStyle name="標準" xfId="0" builtinId="0"/>
    <cellStyle name="標準 2 2" xfId="5"/>
    <cellStyle name="標準 2 2 2" xfId="10"/>
    <cellStyle name="標準 3 2" xfId="8"/>
    <cellStyle name="標準 4" xfId="12"/>
    <cellStyle name="標準 5 5" xfId="13"/>
    <cellStyle name="標準 6 2 4" xfId="7"/>
    <cellStyle name="標準_cmtable" xfId="9"/>
    <cellStyle name="標準_コピー汎用データ作成受入形式一覧表（給与）" xfId="4"/>
    <cellStyle name="標準_汎用データ　受入形式一覧表（販仕）" xfId="3"/>
    <cellStyle name="標準_汎用データ作成受入形式一覧表（人事）" xfId="1"/>
    <cellStyle name="標準_変更履歴_汎用データレイアウト集（受入形式）"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394970</xdr:colOff>
      <xdr:row>30</xdr:row>
      <xdr:rowOff>0</xdr:rowOff>
    </xdr:from>
    <xdr:to>
      <xdr:col>2</xdr:col>
      <xdr:colOff>340996</xdr:colOff>
      <xdr:row>37</xdr:row>
      <xdr:rowOff>96648</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94" t="29073" r="70864" b="34390"/>
        <a:stretch/>
      </xdr:blipFill>
      <xdr:spPr>
        <a:xfrm>
          <a:off x="575945" y="11991975"/>
          <a:ext cx="2327276" cy="1830198"/>
        </a:xfrm>
        <a:prstGeom prst="rect">
          <a:avLst/>
        </a:prstGeom>
        <a:ln>
          <a:solidFill>
            <a:schemeClr val="bg1">
              <a:lumMod val="65000"/>
            </a:schemeClr>
          </a:solidFill>
        </a:ln>
      </xdr:spPr>
    </xdr:pic>
    <xdr:clientData/>
  </xdr:twoCellAnchor>
  <xdr:twoCellAnchor editAs="oneCell">
    <xdr:from>
      <xdr:col>3</xdr:col>
      <xdr:colOff>149861</xdr:colOff>
      <xdr:row>30</xdr:row>
      <xdr:rowOff>38100</xdr:rowOff>
    </xdr:from>
    <xdr:to>
      <xdr:col>6</xdr:col>
      <xdr:colOff>4087225</xdr:colOff>
      <xdr:row>34</xdr:row>
      <xdr:rowOff>190500</xdr:rowOff>
    </xdr:to>
    <xdr:grpSp>
      <xdr:nvGrpSpPr>
        <xdr:cNvPr id="3" name="グループ化 2">
          <a:extLst>
            <a:ext uri="{FF2B5EF4-FFF2-40B4-BE49-F238E27FC236}">
              <a16:creationId xmlns:a16="http://schemas.microsoft.com/office/drawing/2014/main" id="{00000000-0008-0000-1300-000023000000}"/>
            </a:ext>
          </a:extLst>
        </xdr:cNvPr>
        <xdr:cNvGrpSpPr/>
      </xdr:nvGrpSpPr>
      <xdr:grpSpPr>
        <a:xfrm>
          <a:off x="3559811" y="11658600"/>
          <a:ext cx="6080489" cy="1143000"/>
          <a:chOff x="3559811" y="12030075"/>
          <a:chExt cx="6046471" cy="1143000"/>
        </a:xfrm>
      </xdr:grpSpPr>
      <xdr:pic>
        <xdr:nvPicPr>
          <xdr:cNvPr id="4" name="図 3">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150" t="30187" r="61152" b="28601"/>
          <a:stretch/>
        </xdr:blipFill>
        <xdr:spPr>
          <a:xfrm>
            <a:off x="3559811" y="12030075"/>
            <a:ext cx="3893682" cy="1129665"/>
          </a:xfrm>
          <a:prstGeom prst="rect">
            <a:avLst/>
          </a:prstGeom>
          <a:ln>
            <a:solidFill>
              <a:schemeClr val="bg1">
                <a:lumMod val="65000"/>
              </a:schemeClr>
            </a:solidFill>
          </a:ln>
        </xdr:spPr>
      </xdr:pic>
      <xdr:grpSp>
        <xdr:nvGrpSpPr>
          <xdr:cNvPr id="5" name="グループ化 4">
            <a:extLst>
              <a:ext uri="{FF2B5EF4-FFF2-40B4-BE49-F238E27FC236}">
                <a16:creationId xmlns:a16="http://schemas.microsoft.com/office/drawing/2014/main" id="{00000000-0008-0000-1300-000022000000}"/>
              </a:ext>
            </a:extLst>
          </xdr:cNvPr>
          <xdr:cNvGrpSpPr/>
        </xdr:nvGrpSpPr>
        <xdr:grpSpPr>
          <a:xfrm>
            <a:off x="3820162" y="12376150"/>
            <a:ext cx="5786120" cy="796925"/>
            <a:chOff x="3820162" y="12376150"/>
            <a:chExt cx="5786120" cy="796925"/>
          </a:xfrm>
        </xdr:grpSpPr>
        <xdr:sp macro="" textlink="">
          <xdr:nvSpPr>
            <xdr:cNvPr id="6" name="正方形/長方形 5">
              <a:extLst>
                <a:ext uri="{FF2B5EF4-FFF2-40B4-BE49-F238E27FC236}">
                  <a16:creationId xmlns:a16="http://schemas.microsoft.com/office/drawing/2014/main" id="{00000000-0008-0000-1300-000005000000}"/>
                </a:ext>
              </a:extLst>
            </xdr:cNvPr>
            <xdr:cNvSpPr/>
          </xdr:nvSpPr>
          <xdr:spPr>
            <a:xfrm>
              <a:off x="3820162" y="12411967"/>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1300-000006000000}"/>
                </a:ext>
              </a:extLst>
            </xdr:cNvPr>
            <xdr:cNvSpPr/>
          </xdr:nvSpPr>
          <xdr:spPr>
            <a:xfrm>
              <a:off x="3820162" y="12761181"/>
              <a:ext cx="3636139" cy="3492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1300-000007000000}"/>
                </a:ext>
              </a:extLst>
            </xdr:cNvPr>
            <xdr:cNvSpPr/>
          </xdr:nvSpPr>
          <xdr:spPr>
            <a:xfrm>
              <a:off x="7684180" y="12376150"/>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9" name="直角三角形 8">
              <a:extLst>
                <a:ext uri="{FF2B5EF4-FFF2-40B4-BE49-F238E27FC236}">
                  <a16:creationId xmlns:a16="http://schemas.microsoft.com/office/drawing/2014/main" id="{00000000-0008-0000-1300-000008000000}"/>
                </a:ext>
              </a:extLst>
            </xdr:cNvPr>
            <xdr:cNvSpPr/>
          </xdr:nvSpPr>
          <xdr:spPr>
            <a:xfrm flipH="1" flipV="1">
              <a:off x="7476117" y="12465692"/>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0" name="角丸四角形 9">
              <a:extLst>
                <a:ext uri="{FF2B5EF4-FFF2-40B4-BE49-F238E27FC236}">
                  <a16:creationId xmlns:a16="http://schemas.microsoft.com/office/drawing/2014/main" id="{00000000-0008-0000-1300-000009000000}"/>
                </a:ext>
              </a:extLst>
            </xdr:cNvPr>
            <xdr:cNvSpPr/>
          </xdr:nvSpPr>
          <xdr:spPr>
            <a:xfrm>
              <a:off x="7684180" y="12805952"/>
              <a:ext cx="1922102" cy="367123"/>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「Ｂグループ」の階層</a:t>
              </a:r>
              <a:endParaRPr lang="ja-JP" sz="1000">
                <a:effectLst/>
                <a:ea typeface="游明朝" panose="02020400000000000000" pitchFamily="18" charset="-128"/>
                <a:cs typeface="Times New Roman" panose="02020603050405020304" pitchFamily="18" charset="0"/>
              </a:endParaRPr>
            </a:p>
          </xdr:txBody>
        </xdr:sp>
        <xdr:sp macro="" textlink="">
          <xdr:nvSpPr>
            <xdr:cNvPr id="11" name="直角三角形 10">
              <a:extLst>
                <a:ext uri="{FF2B5EF4-FFF2-40B4-BE49-F238E27FC236}">
                  <a16:creationId xmlns:a16="http://schemas.microsoft.com/office/drawing/2014/main" id="{00000000-0008-0000-1300-00000A000000}"/>
                </a:ext>
              </a:extLst>
            </xdr:cNvPr>
            <xdr:cNvSpPr/>
          </xdr:nvSpPr>
          <xdr:spPr>
            <a:xfrm flipH="1" flipV="1">
              <a:off x="7476117" y="12895494"/>
              <a:ext cx="187233" cy="135371"/>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grpSp>
    <xdr:clientData/>
  </xdr:twoCellAnchor>
  <xdr:twoCellAnchor editAs="oneCell">
    <xdr:from>
      <xdr:col>1</xdr:col>
      <xdr:colOff>404496</xdr:colOff>
      <xdr:row>44</xdr:row>
      <xdr:rowOff>24131</xdr:rowOff>
    </xdr:from>
    <xdr:to>
      <xdr:col>2</xdr:col>
      <xdr:colOff>366396</xdr:colOff>
      <xdr:row>52</xdr:row>
      <xdr:rowOff>63493</xdr:rowOff>
    </xdr:to>
    <xdr:pic>
      <xdr:nvPicPr>
        <xdr:cNvPr id="12" name="図 11">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98" t="28754" r="71080" b="30736"/>
        <a:stretch/>
      </xdr:blipFill>
      <xdr:spPr>
        <a:xfrm>
          <a:off x="585471" y="15483206"/>
          <a:ext cx="2343150" cy="2020562"/>
        </a:xfrm>
        <a:prstGeom prst="rect">
          <a:avLst/>
        </a:prstGeom>
        <a:ln>
          <a:solidFill>
            <a:schemeClr val="bg1">
              <a:lumMod val="65000"/>
            </a:schemeClr>
          </a:solidFill>
        </a:ln>
      </xdr:spPr>
    </xdr:pic>
    <xdr:clientData/>
  </xdr:twoCellAnchor>
  <xdr:twoCellAnchor editAs="oneCell">
    <xdr:from>
      <xdr:col>3</xdr:col>
      <xdr:colOff>85725</xdr:colOff>
      <xdr:row>45</xdr:row>
      <xdr:rowOff>19050</xdr:rowOff>
    </xdr:from>
    <xdr:to>
      <xdr:col>6</xdr:col>
      <xdr:colOff>4714603</xdr:colOff>
      <xdr:row>54</xdr:row>
      <xdr:rowOff>2333</xdr:rowOff>
    </xdr:to>
    <xdr:grpSp>
      <xdr:nvGrpSpPr>
        <xdr:cNvPr id="13" name="グループ化 12">
          <a:extLst>
            <a:ext uri="{FF2B5EF4-FFF2-40B4-BE49-F238E27FC236}">
              <a16:creationId xmlns:a16="http://schemas.microsoft.com/office/drawing/2014/main" id="{00000000-0008-0000-1300-000017000000}"/>
            </a:ext>
          </a:extLst>
        </xdr:cNvPr>
        <xdr:cNvGrpSpPr/>
      </xdr:nvGrpSpPr>
      <xdr:grpSpPr>
        <a:xfrm>
          <a:off x="3495675" y="15354300"/>
          <a:ext cx="6772003" cy="2212133"/>
          <a:chOff x="3409950" y="15087600"/>
          <a:chExt cx="6737985" cy="2212133"/>
        </a:xfrm>
      </xdr:grpSpPr>
      <xdr:pic>
        <xdr:nvPicPr>
          <xdr:cNvPr id="14" name="図 13">
            <a:extLst>
              <a:ext uri="{FF2B5EF4-FFF2-40B4-BE49-F238E27FC236}">
                <a16:creationId xmlns:a16="http://schemas.microsoft.com/office/drawing/2014/main" id="{00000000-0008-0000-1300-000018000000}"/>
              </a:ext>
            </a:extLst>
          </xdr:cNvPr>
          <xdr:cNvPicPr>
            <a:picLocks noChangeAspect="1"/>
          </xdr:cNvPicPr>
        </xdr:nvPicPr>
        <xdr:blipFill rotWithShape="1">
          <a:blip xmlns:r="http://schemas.openxmlformats.org/officeDocument/2006/relationships" r:embed="rId4"/>
          <a:srcRect l="72" t="30957" r="36264" b="28562"/>
          <a:stretch/>
        </xdr:blipFill>
        <xdr:spPr>
          <a:xfrm>
            <a:off x="3409950" y="15604218"/>
            <a:ext cx="6737350" cy="1069224"/>
          </a:xfrm>
          <a:prstGeom prst="rect">
            <a:avLst/>
          </a:prstGeom>
          <a:ln>
            <a:solidFill>
              <a:schemeClr val="bg1">
                <a:lumMod val="65000"/>
              </a:schemeClr>
            </a:solidFill>
          </a:ln>
        </xdr:spPr>
      </xdr:pic>
      <xdr:sp macro="" textlink="">
        <xdr:nvSpPr>
          <xdr:cNvPr id="15" name="正方形/長方形 14">
            <a:extLst>
              <a:ext uri="{FF2B5EF4-FFF2-40B4-BE49-F238E27FC236}">
                <a16:creationId xmlns:a16="http://schemas.microsoft.com/office/drawing/2014/main" id="{00000000-0008-0000-1300-000019000000}"/>
              </a:ext>
            </a:extLst>
          </xdr:cNvPr>
          <xdr:cNvSpPr/>
        </xdr:nvSpPr>
        <xdr:spPr>
          <a:xfrm>
            <a:off x="3670300" y="15740108"/>
            <a:ext cx="2983230" cy="9328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13">
            <a:extLst>
              <a:ext uri="{FF2B5EF4-FFF2-40B4-BE49-F238E27FC236}">
                <a16:creationId xmlns:a16="http://schemas.microsoft.com/office/drawing/2014/main" id="{00000000-0008-0000-1300-00001A000000}"/>
              </a:ext>
            </a:extLst>
          </xdr:cNvPr>
          <xdr:cNvSpPr/>
        </xdr:nvSpPr>
        <xdr:spPr>
          <a:xfrm>
            <a:off x="6653531" y="15108283"/>
            <a:ext cx="2362684" cy="38163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階層２に「Ａ・Ｂグループ」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7" name="角丸四角形 14">
            <a:extLst>
              <a:ext uri="{FF2B5EF4-FFF2-40B4-BE49-F238E27FC236}">
                <a16:creationId xmlns:a16="http://schemas.microsoft.com/office/drawing/2014/main" id="{00000000-0008-0000-1300-00001B000000}"/>
              </a:ext>
            </a:extLst>
          </xdr:cNvPr>
          <xdr:cNvSpPr/>
        </xdr:nvSpPr>
        <xdr:spPr>
          <a:xfrm>
            <a:off x="3674324" y="15087600"/>
            <a:ext cx="2199424" cy="399778"/>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階層１に「Ｃグループ」</a:t>
            </a:r>
            <a:endParaRPr lang="ja-JP" sz="1000">
              <a:effectLst/>
              <a:ea typeface="游明朝" panose="02020400000000000000" pitchFamily="18" charset="-128"/>
              <a:cs typeface="Times New Roman" panose="02020603050405020304" pitchFamily="18" charset="0"/>
            </a:endParaRPr>
          </a:p>
        </xdr:txBody>
      </xdr:sp>
      <xdr:sp macro="" textlink="">
        <xdr:nvSpPr>
          <xdr:cNvPr id="18" name="直角三角形 17">
            <a:extLst>
              <a:ext uri="{FF2B5EF4-FFF2-40B4-BE49-F238E27FC236}">
                <a16:creationId xmlns:a16="http://schemas.microsoft.com/office/drawing/2014/main" id="{00000000-0008-0000-1300-00001C000000}"/>
              </a:ext>
            </a:extLst>
          </xdr:cNvPr>
          <xdr:cNvSpPr/>
        </xdr:nvSpPr>
        <xdr:spPr>
          <a:xfrm rot="16200000" flipH="1" flipV="1">
            <a:off x="4619617" y="15579866"/>
            <a:ext cx="245353" cy="142756"/>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19" name="正方形/長方形 18">
            <a:extLst>
              <a:ext uri="{FF2B5EF4-FFF2-40B4-BE49-F238E27FC236}">
                <a16:creationId xmlns:a16="http://schemas.microsoft.com/office/drawing/2014/main" id="{00000000-0008-0000-1300-00001D000000}"/>
              </a:ext>
            </a:extLst>
          </xdr:cNvPr>
          <xdr:cNvSpPr/>
        </xdr:nvSpPr>
        <xdr:spPr>
          <a:xfrm>
            <a:off x="6653530" y="15740109"/>
            <a:ext cx="3011805"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角丸四角形 17">
            <a:extLst>
              <a:ext uri="{FF2B5EF4-FFF2-40B4-BE49-F238E27FC236}">
                <a16:creationId xmlns:a16="http://schemas.microsoft.com/office/drawing/2014/main" id="{00000000-0008-0000-1300-00001E000000}"/>
              </a:ext>
            </a:extLst>
          </xdr:cNvPr>
          <xdr:cNvSpPr/>
        </xdr:nvSpPr>
        <xdr:spPr>
          <a:xfrm>
            <a:off x="7433574" y="16954928"/>
            <a:ext cx="2687319" cy="344805"/>
          </a:xfrm>
          <a:prstGeom prst="roundRect">
            <a:avLst>
              <a:gd name="adj" fmla="val 14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26000" tIns="72000" rIns="54000" bIns="0" numCol="1" spcCol="0" rtlCol="0" fromWordArt="0" anchor="t" anchorCtr="0" forceAA="0" compatLnSpc="1">
            <a:prstTxWarp prst="textNoShape">
              <a:avLst/>
            </a:prstTxWarp>
            <a:noAutofit/>
          </a:bodyPr>
          <a:lstStyle/>
          <a:p>
            <a:pPr>
              <a:lnSpc>
                <a:spcPts val="2000"/>
              </a:lnSpc>
              <a:spcAft>
                <a:spcPts val="600"/>
              </a:spcAft>
            </a:pPr>
            <a:r>
              <a:rPr lang="ja-JP" altLang="en-US" sz="1200">
                <a:solidFill>
                  <a:srgbClr val="000000"/>
                </a:solidFill>
                <a:effectLst/>
                <a:ea typeface="メイリオ" panose="020B0604030504040204" pitchFamily="50" charset="-128"/>
                <a:cs typeface="Times New Roman" panose="02020603050405020304" pitchFamily="18" charset="0"/>
              </a:rPr>
              <a:t>「Ａ・Ｂグループ」の部門を指定</a:t>
            </a:r>
            <a:endParaRPr lang="ja-JP" sz="1000">
              <a:effectLst/>
              <a:ea typeface="游明朝" panose="02020400000000000000" pitchFamily="18"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00000000-0008-0000-1300-00001F000000}"/>
              </a:ext>
            </a:extLst>
          </xdr:cNvPr>
          <xdr:cNvSpPr/>
        </xdr:nvSpPr>
        <xdr:spPr>
          <a:xfrm>
            <a:off x="9665335" y="15740109"/>
            <a:ext cx="482600" cy="9321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直角三角形 21">
            <a:extLst>
              <a:ext uri="{FF2B5EF4-FFF2-40B4-BE49-F238E27FC236}">
                <a16:creationId xmlns:a16="http://schemas.microsoft.com/office/drawing/2014/main" id="{00000000-0008-0000-1300-000020000000}"/>
              </a:ext>
            </a:extLst>
          </xdr:cNvPr>
          <xdr:cNvSpPr/>
        </xdr:nvSpPr>
        <xdr:spPr>
          <a:xfrm rot="16200000" flipH="1" flipV="1">
            <a:off x="7882730" y="15530730"/>
            <a:ext cx="249163" cy="16662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sp macro="" textlink="">
        <xdr:nvSpPr>
          <xdr:cNvPr id="23" name="直角三角形 22">
            <a:extLst>
              <a:ext uri="{FF2B5EF4-FFF2-40B4-BE49-F238E27FC236}">
                <a16:creationId xmlns:a16="http://schemas.microsoft.com/office/drawing/2014/main" id="{00000000-0008-0000-1300-000021000000}"/>
              </a:ext>
            </a:extLst>
          </xdr:cNvPr>
          <xdr:cNvSpPr/>
        </xdr:nvSpPr>
        <xdr:spPr>
          <a:xfrm rot="5400000" flipH="1" flipV="1">
            <a:off x="9704599" y="16717128"/>
            <a:ext cx="262969" cy="176783"/>
          </a:xfrm>
          <a:prstGeom prst="rtTriangle">
            <a:avLst/>
          </a:prstGeom>
          <a:solidFill>
            <a:srgbClr val="FF0000"/>
          </a:solidFill>
          <a:ln w="28575">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180000" rIns="91440" bIns="0" numCol="1" spcCol="0" rtlCol="0" fromWordArt="0" anchor="t" anchorCtr="0" forceAA="0" compatLnSpc="1">
            <a:prstTxWarp prst="textNoShape">
              <a:avLst/>
            </a:prstTxWarp>
            <a:noAutofit/>
          </a:bodyPr>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33333"/>
    <pageSetUpPr fitToPage="1"/>
  </sheetPr>
  <dimension ref="A1:AV55"/>
  <sheetViews>
    <sheetView showGridLines="0" tabSelected="1" zoomScaleNormal="100" zoomScaleSheetLayoutView="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1:48" ht="10.35" customHeight="1"/>
    <row r="2" spans="1:48" ht="60" customHeight="1">
      <c r="B2" s="11" t="s">
        <v>5033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8" ht="15" customHeight="1"/>
    <row r="4" spans="1:48" ht="48" customHeight="1" thickBot="1">
      <c r="D4" s="480" t="s">
        <v>4987</v>
      </c>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row>
    <row r="5" spans="1:48" ht="15" customHeight="1" thickTop="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2"/>
      <c r="AO5" s="482"/>
      <c r="AP5" s="482"/>
      <c r="AQ5" s="482"/>
      <c r="AR5" s="482"/>
      <c r="AS5" s="482"/>
      <c r="AT5" s="481"/>
    </row>
    <row r="6" spans="1:48" ht="15" customHeight="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685">
        <v>44845</v>
      </c>
      <c r="AO6" s="685"/>
      <c r="AP6" s="685"/>
      <c r="AQ6" s="685"/>
      <c r="AR6" s="685"/>
      <c r="AS6" s="685"/>
    </row>
    <row r="7" spans="1:48" ht="15" customHeight="1" thickBo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spans="1:48" ht="15" customHeight="1" thickTop="1">
      <c r="B8" s="3"/>
      <c r="C8" s="3"/>
      <c r="D8" s="483"/>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c r="AR8" s="484"/>
      <c r="AS8" s="485"/>
      <c r="AT8" s="3"/>
      <c r="AU8" s="3"/>
    </row>
    <row r="9" spans="1:48" ht="15" customHeight="1">
      <c r="D9" s="486"/>
      <c r="E9" s="25" t="s">
        <v>4985</v>
      </c>
      <c r="F9" s="22" t="s">
        <v>4988</v>
      </c>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487"/>
    </row>
    <row r="10" spans="1:48" ht="15" customHeight="1">
      <c r="D10" s="486"/>
      <c r="E10" s="13"/>
      <c r="F10" s="20" t="s">
        <v>4989</v>
      </c>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487"/>
    </row>
    <row r="11" spans="1:48" ht="15" customHeight="1">
      <c r="A11" s="3"/>
      <c r="D11" s="486"/>
      <c r="E11" s="13"/>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487"/>
      <c r="AV11" s="3"/>
    </row>
    <row r="12" spans="1:48" s="3" customFormat="1" ht="15" customHeight="1">
      <c r="A12" s="1"/>
      <c r="B12" s="1"/>
      <c r="C12" s="1"/>
      <c r="D12" s="486"/>
      <c r="E12" s="25" t="s">
        <v>4985</v>
      </c>
      <c r="F12" s="23" t="s">
        <v>4990</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487"/>
      <c r="AT12" s="1"/>
      <c r="AU12" s="1"/>
      <c r="AV12" s="1"/>
    </row>
    <row r="13" spans="1:48" ht="15" customHeight="1">
      <c r="D13" s="486"/>
      <c r="E13" s="488"/>
      <c r="F13" s="26" t="s">
        <v>4991</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489"/>
      <c r="AT13" s="28"/>
    </row>
    <row r="14" spans="1:48" ht="15" customHeight="1">
      <c r="D14" s="486"/>
      <c r="E14" s="488"/>
      <c r="F14" s="29" t="s">
        <v>4992</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489"/>
      <c r="AT14" s="28"/>
    </row>
    <row r="15" spans="1:48" ht="15" customHeight="1">
      <c r="D15" s="486"/>
      <c r="E15" s="25"/>
      <c r="F15" s="29" t="s">
        <v>4993</v>
      </c>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489"/>
      <c r="AT15" s="28"/>
    </row>
    <row r="16" spans="1:48" ht="15" customHeight="1">
      <c r="D16" s="486"/>
      <c r="E16" s="488"/>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489"/>
      <c r="AT16" s="28"/>
      <c r="AU16" s="28"/>
    </row>
    <row r="17" spans="1:48" ht="15" customHeight="1">
      <c r="D17" s="486"/>
      <c r="E17" s="488"/>
      <c r="F17" s="26" t="s">
        <v>4994</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489"/>
      <c r="AT17" s="28"/>
      <c r="AU17" s="28"/>
    </row>
    <row r="18" spans="1:48" ht="15" customHeight="1">
      <c r="D18" s="486"/>
      <c r="E18" s="488"/>
      <c r="F18" s="26" t="s">
        <v>4995</v>
      </c>
      <c r="G18" s="26"/>
      <c r="H18" s="26"/>
      <c r="I18" s="26"/>
      <c r="J18" s="26"/>
      <c r="K18" s="26"/>
      <c r="L18" s="26"/>
      <c r="M18" s="26"/>
      <c r="N18" s="26"/>
      <c r="O18" s="26"/>
      <c r="P18" s="26"/>
      <c r="Q18" s="26"/>
      <c r="R18" s="26"/>
      <c r="S18" s="26"/>
      <c r="T18" s="26"/>
      <c r="U18" s="26"/>
      <c r="V18" s="26"/>
      <c r="W18" s="26"/>
      <c r="X18" s="26"/>
      <c r="Y18" s="26"/>
      <c r="Z18" s="26"/>
      <c r="AA18" s="29" t="s">
        <v>5034</v>
      </c>
      <c r="AB18" s="26"/>
      <c r="AC18" s="26"/>
      <c r="AD18" s="26"/>
      <c r="AE18" s="26"/>
      <c r="AF18" s="26"/>
      <c r="AG18" s="26"/>
      <c r="AH18" s="26"/>
      <c r="AI18" s="26"/>
      <c r="AJ18" s="26"/>
      <c r="AK18" s="26"/>
      <c r="AL18" s="26"/>
      <c r="AM18" s="26"/>
      <c r="AN18" s="26"/>
      <c r="AO18" s="26"/>
      <c r="AP18" s="26"/>
      <c r="AQ18" s="26"/>
      <c r="AR18" s="26"/>
      <c r="AS18" s="489"/>
      <c r="AT18" s="28"/>
      <c r="AU18" s="28"/>
    </row>
    <row r="19" spans="1:48" ht="15" customHeight="1">
      <c r="D19" s="486"/>
      <c r="E19" s="488"/>
      <c r="F19" s="30" t="s">
        <v>4996</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490"/>
      <c r="AT19" s="32"/>
      <c r="AU19" s="32"/>
    </row>
    <row r="20" spans="1:48" ht="15" customHeight="1">
      <c r="B20" s="3"/>
      <c r="C20" s="3"/>
      <c r="D20" s="486"/>
      <c r="E20" s="25" t="s">
        <v>4985</v>
      </c>
      <c r="F20" s="23" t="s">
        <v>4997</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487"/>
      <c r="AT20" s="3"/>
      <c r="AU20" s="3"/>
    </row>
    <row r="21" spans="1:48" ht="15" customHeight="1">
      <c r="B21" s="3"/>
      <c r="C21" s="3"/>
      <c r="D21" s="486"/>
      <c r="E21" s="25"/>
      <c r="F21" s="26" t="s">
        <v>4998</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487"/>
      <c r="AT21" s="3"/>
      <c r="AU21" s="3"/>
    </row>
    <row r="22" spans="1:48" ht="15" customHeight="1">
      <c r="B22" s="3"/>
      <c r="C22" s="3"/>
      <c r="D22" s="486"/>
      <c r="E22" s="25"/>
      <c r="F22" s="491" t="s">
        <v>4999</v>
      </c>
      <c r="G22" s="492"/>
      <c r="H22" s="492"/>
      <c r="I22" s="492"/>
      <c r="J22" s="492"/>
      <c r="K22" s="492"/>
      <c r="L22" s="492"/>
      <c r="M22" s="492"/>
      <c r="N22" s="492"/>
      <c r="O22" s="492"/>
      <c r="P22" s="492"/>
      <c r="Q22" s="492"/>
      <c r="R22" s="492"/>
      <c r="S22" s="493"/>
      <c r="T22" s="494" t="s">
        <v>5000</v>
      </c>
      <c r="U22" s="495"/>
      <c r="V22" s="495"/>
      <c r="W22" s="495"/>
      <c r="X22" s="495"/>
      <c r="Y22" s="495"/>
      <c r="Z22" s="496"/>
      <c r="AA22" s="23"/>
      <c r="AB22" s="23"/>
      <c r="AC22" s="23"/>
      <c r="AD22" s="23"/>
      <c r="AE22" s="23"/>
      <c r="AF22" s="23"/>
      <c r="AG22" s="23"/>
      <c r="AH22" s="23"/>
      <c r="AI22" s="23"/>
      <c r="AJ22" s="23"/>
      <c r="AK22" s="23"/>
      <c r="AL22" s="23"/>
      <c r="AM22" s="23"/>
      <c r="AN22" s="23"/>
      <c r="AO22" s="23"/>
      <c r="AP22" s="23"/>
      <c r="AQ22" s="23"/>
      <c r="AR22" s="23"/>
      <c r="AS22" s="487"/>
      <c r="AT22" s="3"/>
      <c r="AU22" s="3"/>
    </row>
    <row r="23" spans="1:48" ht="15" customHeight="1">
      <c r="A23" s="3"/>
      <c r="B23" s="3"/>
      <c r="C23" s="3"/>
      <c r="D23" s="486"/>
      <c r="E23" s="25"/>
      <c r="F23" s="497" t="s">
        <v>5001</v>
      </c>
      <c r="G23" s="498"/>
      <c r="H23" s="498"/>
      <c r="I23" s="498"/>
      <c r="J23" s="498"/>
      <c r="K23" s="498"/>
      <c r="L23" s="499"/>
      <c r="M23" s="497" t="s">
        <v>5002</v>
      </c>
      <c r="N23" s="498"/>
      <c r="O23" s="498"/>
      <c r="P23" s="498"/>
      <c r="Q23" s="498"/>
      <c r="R23" s="498"/>
      <c r="S23" s="499"/>
      <c r="T23" s="500" t="s">
        <v>5003</v>
      </c>
      <c r="U23" s="501"/>
      <c r="V23" s="501"/>
      <c r="W23" s="501"/>
      <c r="X23" s="501"/>
      <c r="Y23" s="501"/>
      <c r="Z23" s="502"/>
      <c r="AA23" s="23"/>
      <c r="AB23" s="23"/>
      <c r="AC23" s="23"/>
      <c r="AD23" s="23"/>
      <c r="AE23" s="23"/>
      <c r="AF23" s="23"/>
      <c r="AG23" s="23"/>
      <c r="AH23" s="23"/>
      <c r="AI23" s="23"/>
      <c r="AJ23" s="23"/>
      <c r="AK23" s="23"/>
      <c r="AL23" s="23"/>
      <c r="AM23" s="23"/>
      <c r="AN23" s="23"/>
      <c r="AO23" s="23"/>
      <c r="AP23" s="23"/>
      <c r="AQ23" s="23"/>
      <c r="AR23" s="23"/>
      <c r="AS23" s="487"/>
      <c r="AT23" s="3"/>
      <c r="AU23" s="3"/>
      <c r="AV23" s="3"/>
    </row>
    <row r="24" spans="1:48" s="3" customFormat="1" ht="15" customHeight="1">
      <c r="D24" s="486"/>
      <c r="E24" s="25"/>
      <c r="F24" s="497" t="s">
        <v>5004</v>
      </c>
      <c r="G24" s="498"/>
      <c r="H24" s="498"/>
      <c r="I24" s="498"/>
      <c r="J24" s="498"/>
      <c r="K24" s="498"/>
      <c r="L24" s="499"/>
      <c r="M24" s="497" t="s">
        <v>5005</v>
      </c>
      <c r="N24" s="498"/>
      <c r="O24" s="498"/>
      <c r="P24" s="498"/>
      <c r="Q24" s="498"/>
      <c r="R24" s="498"/>
      <c r="S24" s="499"/>
      <c r="T24" s="500" t="s">
        <v>5006</v>
      </c>
      <c r="U24" s="501"/>
      <c r="V24" s="501"/>
      <c r="W24" s="501"/>
      <c r="X24" s="501"/>
      <c r="Y24" s="501"/>
      <c r="Z24" s="502"/>
      <c r="AA24" s="23"/>
      <c r="AB24" s="23"/>
      <c r="AC24" s="23"/>
      <c r="AD24" s="23"/>
      <c r="AE24" s="23"/>
      <c r="AF24" s="23"/>
      <c r="AG24" s="23"/>
      <c r="AH24" s="23"/>
      <c r="AI24" s="23"/>
      <c r="AJ24" s="23"/>
      <c r="AK24" s="23"/>
      <c r="AL24" s="23"/>
      <c r="AM24" s="23"/>
      <c r="AN24" s="23"/>
      <c r="AO24" s="23"/>
      <c r="AP24" s="23"/>
      <c r="AQ24" s="23"/>
      <c r="AR24" s="23"/>
      <c r="AS24" s="487"/>
    </row>
    <row r="25" spans="1:48" s="3" customFormat="1" ht="15" customHeight="1">
      <c r="D25" s="486"/>
      <c r="E25" s="25"/>
      <c r="F25" s="497" t="s">
        <v>5007</v>
      </c>
      <c r="G25" s="498"/>
      <c r="H25" s="498"/>
      <c r="I25" s="498"/>
      <c r="J25" s="498"/>
      <c r="K25" s="498"/>
      <c r="L25" s="499"/>
      <c r="M25" s="497" t="s">
        <v>5008</v>
      </c>
      <c r="N25" s="498"/>
      <c r="O25" s="498"/>
      <c r="P25" s="498"/>
      <c r="Q25" s="498"/>
      <c r="R25" s="498"/>
      <c r="S25" s="499"/>
      <c r="T25" s="500" t="s">
        <v>5009</v>
      </c>
      <c r="U25" s="501"/>
      <c r="V25" s="501"/>
      <c r="W25" s="501"/>
      <c r="X25" s="501"/>
      <c r="Y25" s="501"/>
      <c r="Z25" s="502"/>
      <c r="AA25" s="23"/>
      <c r="AB25" s="23"/>
      <c r="AC25" s="23"/>
      <c r="AD25" s="23"/>
      <c r="AE25" s="23"/>
      <c r="AF25" s="23"/>
      <c r="AG25" s="23"/>
      <c r="AH25" s="23"/>
      <c r="AI25" s="23"/>
      <c r="AJ25" s="23"/>
      <c r="AK25" s="23"/>
      <c r="AL25" s="23"/>
      <c r="AM25" s="23"/>
      <c r="AN25" s="23"/>
      <c r="AO25" s="23"/>
      <c r="AP25" s="23"/>
      <c r="AQ25" s="23"/>
      <c r="AR25" s="23"/>
      <c r="AS25" s="487"/>
    </row>
    <row r="26" spans="1:48" s="3" customFormat="1" ht="15" customHeight="1">
      <c r="D26" s="486"/>
      <c r="E26" s="25"/>
      <c r="F26" s="497" t="s">
        <v>5010</v>
      </c>
      <c r="G26" s="498"/>
      <c r="H26" s="498"/>
      <c r="I26" s="498"/>
      <c r="J26" s="498"/>
      <c r="K26" s="498"/>
      <c r="L26" s="499"/>
      <c r="M26" s="497" t="s">
        <v>5011</v>
      </c>
      <c r="N26" s="498"/>
      <c r="O26" s="498"/>
      <c r="P26" s="498"/>
      <c r="Q26" s="498"/>
      <c r="R26" s="498"/>
      <c r="S26" s="499"/>
      <c r="T26" s="500" t="s">
        <v>5012</v>
      </c>
      <c r="U26" s="501"/>
      <c r="V26" s="501"/>
      <c r="W26" s="501"/>
      <c r="X26" s="501"/>
      <c r="Y26" s="501"/>
      <c r="Z26" s="502"/>
      <c r="AA26" s="23"/>
      <c r="AB26" s="23"/>
      <c r="AC26" s="23"/>
      <c r="AD26" s="23"/>
      <c r="AE26" s="23"/>
      <c r="AF26" s="23"/>
      <c r="AG26" s="23"/>
      <c r="AH26" s="23"/>
      <c r="AI26" s="23"/>
      <c r="AJ26" s="23"/>
      <c r="AK26" s="23"/>
      <c r="AL26" s="23"/>
      <c r="AM26" s="23"/>
      <c r="AN26" s="23"/>
      <c r="AO26" s="23"/>
      <c r="AP26" s="23"/>
      <c r="AQ26" s="23"/>
      <c r="AR26" s="23"/>
      <c r="AS26" s="487"/>
    </row>
    <row r="27" spans="1:48" s="3" customFormat="1" ht="15" customHeight="1">
      <c r="D27" s="486"/>
      <c r="E27" s="13"/>
      <c r="F27" s="20"/>
      <c r="G27" s="20"/>
      <c r="H27" s="20"/>
      <c r="I27" s="20"/>
      <c r="J27" s="20"/>
      <c r="K27" s="20"/>
      <c r="L27" s="20"/>
      <c r="M27" s="20"/>
      <c r="N27" s="503"/>
      <c r="O27" s="503"/>
      <c r="P27" s="503"/>
      <c r="Q27" s="503"/>
      <c r="R27" s="503"/>
      <c r="S27" s="503"/>
      <c r="T27" s="503"/>
      <c r="U27" s="20"/>
      <c r="V27" s="20"/>
      <c r="W27" s="20"/>
      <c r="X27" s="20"/>
      <c r="Y27" s="20"/>
      <c r="Z27" s="20"/>
      <c r="AA27" s="20"/>
      <c r="AB27" s="20"/>
      <c r="AC27" s="503"/>
      <c r="AD27" s="503"/>
      <c r="AE27" s="503"/>
      <c r="AF27" s="503"/>
      <c r="AG27" s="503"/>
      <c r="AH27" s="503"/>
      <c r="AI27" s="503"/>
      <c r="AJ27" s="13"/>
      <c r="AK27" s="13"/>
      <c r="AL27" s="13"/>
      <c r="AM27" s="13"/>
      <c r="AN27" s="13"/>
      <c r="AO27" s="13"/>
      <c r="AP27" s="13"/>
      <c r="AQ27" s="13"/>
      <c r="AR27" s="13"/>
      <c r="AS27" s="487"/>
    </row>
    <row r="28" spans="1:48" s="3" customFormat="1" ht="15" customHeight="1">
      <c r="D28" s="486"/>
      <c r="E28" s="25"/>
      <c r="F28" s="29" t="s">
        <v>5013</v>
      </c>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487"/>
    </row>
    <row r="29" spans="1:48" s="3" customFormat="1" ht="15" customHeight="1">
      <c r="D29" s="486"/>
      <c r="E29" s="25"/>
      <c r="F29" s="504"/>
      <c r="G29" s="504" t="s">
        <v>5014</v>
      </c>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487"/>
    </row>
    <row r="30" spans="1:48" s="3" customFormat="1" ht="15" customHeight="1">
      <c r="D30" s="486"/>
      <c r="E30" s="13"/>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487"/>
    </row>
    <row r="31" spans="1:48" s="3" customFormat="1" ht="15" customHeight="1">
      <c r="D31" s="486"/>
      <c r="E31" s="25" t="s">
        <v>4985</v>
      </c>
      <c r="F31" s="23" t="s">
        <v>5015</v>
      </c>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487"/>
    </row>
    <row r="32" spans="1:48" s="3" customFormat="1" ht="15" customHeight="1">
      <c r="D32" s="486"/>
      <c r="E32" s="13"/>
      <c r="F32" s="494" t="s">
        <v>5016</v>
      </c>
      <c r="G32" s="495"/>
      <c r="H32" s="495"/>
      <c r="I32" s="495"/>
      <c r="J32" s="495"/>
      <c r="K32" s="495"/>
      <c r="L32" s="495"/>
      <c r="M32" s="495"/>
      <c r="N32" s="495"/>
      <c r="O32" s="495"/>
      <c r="P32" s="495"/>
      <c r="Q32" s="495"/>
      <c r="R32" s="495"/>
      <c r="S32" s="495"/>
      <c r="T32" s="495"/>
      <c r="U32" s="494" t="s">
        <v>5017</v>
      </c>
      <c r="V32" s="495"/>
      <c r="W32" s="495"/>
      <c r="X32" s="495"/>
      <c r="Y32" s="495"/>
      <c r="Z32" s="495"/>
      <c r="AA32" s="495"/>
      <c r="AB32" s="495"/>
      <c r="AC32" s="495"/>
      <c r="AD32" s="495"/>
      <c r="AE32" s="495"/>
      <c r="AF32" s="495"/>
      <c r="AG32" s="495"/>
      <c r="AH32" s="495"/>
      <c r="AI32" s="505"/>
      <c r="AJ32" s="20"/>
      <c r="AK32" s="20"/>
      <c r="AL32" s="20"/>
      <c r="AM32" s="20"/>
      <c r="AN32" s="20"/>
      <c r="AO32" s="20"/>
      <c r="AP32" s="20"/>
      <c r="AQ32" s="20"/>
      <c r="AR32" s="20"/>
      <c r="AS32" s="487"/>
    </row>
    <row r="33" spans="1:48" s="3" customFormat="1" ht="15" customHeight="1">
      <c r="D33" s="486"/>
      <c r="E33" s="13"/>
      <c r="F33" s="506"/>
      <c r="G33" s="507"/>
      <c r="H33" s="507"/>
      <c r="I33" s="507"/>
      <c r="J33" s="507"/>
      <c r="K33" s="507"/>
      <c r="L33" s="507"/>
      <c r="M33" s="507"/>
      <c r="N33" s="508" t="s">
        <v>982</v>
      </c>
      <c r="O33" s="509"/>
      <c r="P33" s="509"/>
      <c r="Q33" s="509"/>
      <c r="R33" s="509"/>
      <c r="S33" s="509"/>
      <c r="T33" s="510"/>
      <c r="U33" s="506"/>
      <c r="V33" s="507"/>
      <c r="W33" s="507"/>
      <c r="X33" s="507"/>
      <c r="Y33" s="507"/>
      <c r="Z33" s="507"/>
      <c r="AA33" s="507"/>
      <c r="AB33" s="507"/>
      <c r="AC33" s="508" t="s">
        <v>982</v>
      </c>
      <c r="AD33" s="509"/>
      <c r="AE33" s="509"/>
      <c r="AF33" s="509"/>
      <c r="AG33" s="509"/>
      <c r="AH33" s="509"/>
      <c r="AI33" s="510"/>
      <c r="AJ33" s="20"/>
      <c r="AK33" s="20"/>
      <c r="AL33" s="20"/>
      <c r="AM33" s="20"/>
      <c r="AN33" s="20"/>
      <c r="AO33" s="20"/>
      <c r="AP33" s="20"/>
      <c r="AQ33" s="20"/>
      <c r="AR33" s="20"/>
      <c r="AS33" s="487"/>
    </row>
    <row r="34" spans="1:48" s="3" customFormat="1" ht="15" customHeight="1">
      <c r="D34" s="486"/>
      <c r="E34" s="13"/>
      <c r="F34" s="511" t="s">
        <v>5018</v>
      </c>
      <c r="G34" s="512"/>
      <c r="H34" s="512"/>
      <c r="I34" s="512"/>
      <c r="J34" s="512"/>
      <c r="K34" s="512"/>
      <c r="L34" s="512"/>
      <c r="M34" s="513"/>
      <c r="N34" s="500" t="s">
        <v>5019</v>
      </c>
      <c r="O34" s="501"/>
      <c r="P34" s="501"/>
      <c r="Q34" s="501"/>
      <c r="R34" s="501"/>
      <c r="S34" s="501"/>
      <c r="T34" s="502"/>
      <c r="U34" s="512" t="s">
        <v>5020</v>
      </c>
      <c r="V34" s="512"/>
      <c r="W34" s="512"/>
      <c r="X34" s="512"/>
      <c r="Y34" s="512"/>
      <c r="Z34" s="512"/>
      <c r="AA34" s="512"/>
      <c r="AB34" s="513"/>
      <c r="AC34" s="500" t="s">
        <v>5021</v>
      </c>
      <c r="AD34" s="501"/>
      <c r="AE34" s="501"/>
      <c r="AF34" s="501"/>
      <c r="AG34" s="501"/>
      <c r="AH34" s="501"/>
      <c r="AI34" s="502"/>
      <c r="AJ34" s="20"/>
      <c r="AK34" s="20"/>
      <c r="AL34" s="20"/>
      <c r="AM34" s="20"/>
      <c r="AN34" s="20"/>
      <c r="AO34" s="20"/>
      <c r="AP34" s="20"/>
      <c r="AQ34" s="20"/>
      <c r="AR34" s="20"/>
      <c r="AS34" s="487"/>
    </row>
    <row r="35" spans="1:48" s="3" customFormat="1" ht="15" customHeight="1">
      <c r="D35" s="486"/>
      <c r="E35" s="13"/>
      <c r="F35" s="514" t="s">
        <v>5022</v>
      </c>
      <c r="G35" s="515"/>
      <c r="H35" s="515"/>
      <c r="I35" s="515"/>
      <c r="J35" s="515"/>
      <c r="K35" s="515"/>
      <c r="L35" s="515"/>
      <c r="M35" s="516"/>
      <c r="N35" s="500" t="s">
        <v>5023</v>
      </c>
      <c r="O35" s="501"/>
      <c r="P35" s="501"/>
      <c r="Q35" s="501"/>
      <c r="R35" s="501"/>
      <c r="S35" s="501"/>
      <c r="T35" s="502"/>
      <c r="U35" s="20"/>
      <c r="V35" s="20"/>
      <c r="W35" s="20"/>
      <c r="X35" s="20"/>
      <c r="Y35" s="20"/>
      <c r="Z35" s="20"/>
      <c r="AA35" s="20"/>
      <c r="AB35" s="20"/>
      <c r="AC35" s="503"/>
      <c r="AD35" s="503"/>
      <c r="AE35" s="503"/>
      <c r="AF35" s="503"/>
      <c r="AG35" s="503"/>
      <c r="AH35" s="503"/>
      <c r="AI35" s="503"/>
      <c r="AJ35" s="20"/>
      <c r="AK35" s="20"/>
      <c r="AL35" s="20"/>
      <c r="AM35" s="20"/>
      <c r="AN35" s="20"/>
      <c r="AO35" s="20"/>
      <c r="AP35" s="20"/>
      <c r="AQ35" s="20"/>
      <c r="AR35" s="20"/>
      <c r="AS35" s="487"/>
    </row>
    <row r="36" spans="1:48" s="3" customFormat="1" ht="15" customHeight="1">
      <c r="D36" s="486"/>
      <c r="E36" s="13"/>
      <c r="F36" s="517"/>
      <c r="G36" s="517"/>
      <c r="H36" s="517"/>
      <c r="I36" s="517"/>
      <c r="J36" s="517"/>
      <c r="K36" s="517"/>
      <c r="L36" s="517"/>
      <c r="M36" s="517"/>
      <c r="N36" s="503"/>
      <c r="O36" s="503"/>
      <c r="P36" s="503"/>
      <c r="Q36" s="503"/>
      <c r="R36" s="503"/>
      <c r="S36" s="503"/>
      <c r="T36" s="503"/>
      <c r="U36" s="20"/>
      <c r="V36" s="20"/>
      <c r="W36" s="20"/>
      <c r="X36" s="20"/>
      <c r="Y36" s="20"/>
      <c r="Z36" s="20"/>
      <c r="AA36" s="20"/>
      <c r="AB36" s="20"/>
      <c r="AC36" s="503"/>
      <c r="AD36" s="503"/>
      <c r="AE36" s="503"/>
      <c r="AF36" s="503"/>
      <c r="AG36" s="503"/>
      <c r="AH36" s="503"/>
      <c r="AI36" s="503"/>
      <c r="AJ36" s="20"/>
      <c r="AK36" s="20"/>
      <c r="AL36" s="20"/>
      <c r="AM36" s="20"/>
      <c r="AN36" s="20"/>
      <c r="AO36" s="20"/>
      <c r="AP36" s="20"/>
      <c r="AQ36" s="20"/>
      <c r="AR36" s="20"/>
      <c r="AS36" s="487"/>
    </row>
    <row r="37" spans="1:48" s="3" customFormat="1" ht="15" customHeight="1">
      <c r="A37" s="1"/>
      <c r="B37" s="1"/>
      <c r="C37" s="1"/>
      <c r="D37" s="486"/>
      <c r="E37" s="25" t="s">
        <v>5024</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487"/>
      <c r="AT37" s="1"/>
      <c r="AU37" s="1"/>
      <c r="AV37" s="1"/>
    </row>
    <row r="38" spans="1:48" ht="15" customHeight="1">
      <c r="D38" s="486"/>
      <c r="E38" s="488"/>
      <c r="F38" s="26" t="s">
        <v>10201</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489"/>
      <c r="AT38" s="28"/>
    </row>
    <row r="39" spans="1:48" ht="15" customHeight="1">
      <c r="D39" s="486"/>
      <c r="E39" s="25"/>
      <c r="F39" s="518" t="s">
        <v>5025</v>
      </c>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489"/>
      <c r="AT39" s="28"/>
    </row>
    <row r="40" spans="1:48" ht="15" customHeight="1">
      <c r="D40" s="486"/>
      <c r="E40" s="488"/>
      <c r="F40" s="26"/>
      <c r="G40" s="26" t="s">
        <v>5026</v>
      </c>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489"/>
      <c r="AT40" s="28"/>
      <c r="AU40" s="28"/>
    </row>
    <row r="41" spans="1:48" s="3" customFormat="1" ht="15" customHeight="1">
      <c r="D41" s="486"/>
      <c r="E41" s="13"/>
      <c r="F41" s="517"/>
      <c r="G41" s="517"/>
      <c r="H41" s="517"/>
      <c r="I41" s="517" t="s">
        <v>10202</v>
      </c>
      <c r="J41" s="517"/>
      <c r="K41" s="517"/>
      <c r="L41" s="517"/>
      <c r="M41" s="503"/>
      <c r="N41" s="503"/>
      <c r="O41" s="503"/>
      <c r="P41" s="503"/>
      <c r="Q41" s="503"/>
      <c r="R41" s="503"/>
      <c r="S41" s="503"/>
      <c r="T41" s="20"/>
      <c r="U41" s="20"/>
      <c r="V41" s="13"/>
      <c r="W41" s="20"/>
      <c r="X41" s="20"/>
      <c r="Y41" s="20"/>
      <c r="Z41" s="20"/>
      <c r="AA41" s="20"/>
      <c r="AB41" s="20"/>
      <c r="AC41" s="503"/>
      <c r="AD41" s="503"/>
      <c r="AE41" s="503"/>
      <c r="AF41" s="503"/>
      <c r="AG41" s="503"/>
      <c r="AH41" s="503"/>
      <c r="AI41" s="503"/>
      <c r="AJ41" s="20"/>
      <c r="AK41" s="20"/>
      <c r="AL41" s="20"/>
      <c r="AM41" s="20"/>
      <c r="AN41" s="20"/>
      <c r="AO41" s="20"/>
      <c r="AP41" s="20"/>
      <c r="AQ41" s="20"/>
      <c r="AR41" s="20"/>
      <c r="AS41" s="487"/>
    </row>
    <row r="42" spans="1:48" s="3" customFormat="1" ht="15" customHeight="1">
      <c r="D42" s="486"/>
      <c r="E42" s="13"/>
      <c r="F42" s="517"/>
      <c r="G42" s="517" t="s">
        <v>5027</v>
      </c>
      <c r="H42" s="517"/>
      <c r="I42" s="517"/>
      <c r="J42" s="517"/>
      <c r="K42" s="517"/>
      <c r="L42" s="517"/>
      <c r="M42" s="503"/>
      <c r="N42" s="503"/>
      <c r="O42" s="503"/>
      <c r="P42" s="503"/>
      <c r="Q42" s="503"/>
      <c r="R42" s="503"/>
      <c r="S42" s="503"/>
      <c r="T42" s="20"/>
      <c r="U42" s="20"/>
      <c r="V42" s="13"/>
      <c r="W42" s="20"/>
      <c r="X42" s="20"/>
      <c r="Y42" s="20"/>
      <c r="Z42" s="20"/>
      <c r="AA42" s="20"/>
      <c r="AB42" s="20"/>
      <c r="AC42" s="503"/>
      <c r="AD42" s="503"/>
      <c r="AE42" s="503"/>
      <c r="AF42" s="503"/>
      <c r="AG42" s="503"/>
      <c r="AH42" s="503"/>
      <c r="AI42" s="503"/>
      <c r="AJ42" s="20"/>
      <c r="AK42" s="20"/>
      <c r="AL42" s="20"/>
      <c r="AM42" s="20"/>
      <c r="AN42" s="20"/>
      <c r="AO42" s="20"/>
      <c r="AP42" s="20"/>
      <c r="AQ42" s="20"/>
      <c r="AR42" s="20"/>
      <c r="AS42" s="487"/>
    </row>
    <row r="43" spans="1:48" s="3" customFormat="1" ht="15" customHeight="1">
      <c r="D43" s="486"/>
      <c r="E43" s="13"/>
      <c r="F43" s="517"/>
      <c r="G43" s="517"/>
      <c r="H43" s="517"/>
      <c r="I43" s="517" t="s">
        <v>5028</v>
      </c>
      <c r="J43" s="517"/>
      <c r="K43" s="517"/>
      <c r="L43" s="517"/>
      <c r="M43" s="503"/>
      <c r="N43" s="503"/>
      <c r="O43" s="503"/>
      <c r="P43" s="503"/>
      <c r="Q43" s="503"/>
      <c r="R43" s="503"/>
      <c r="S43" s="503"/>
      <c r="T43" s="20"/>
      <c r="U43" s="20"/>
      <c r="V43" s="13"/>
      <c r="W43" s="20"/>
      <c r="X43" s="20"/>
      <c r="Y43" s="20"/>
      <c r="Z43" s="20"/>
      <c r="AA43" s="20"/>
      <c r="AB43" s="20"/>
      <c r="AC43" s="503"/>
      <c r="AD43" s="503"/>
      <c r="AE43" s="503"/>
      <c r="AF43" s="503"/>
      <c r="AG43" s="503"/>
      <c r="AH43" s="503"/>
      <c r="AI43" s="503"/>
      <c r="AJ43" s="20"/>
      <c r="AK43" s="20"/>
      <c r="AL43" s="20"/>
      <c r="AM43" s="20"/>
      <c r="AN43" s="20"/>
      <c r="AO43" s="20"/>
      <c r="AP43" s="20"/>
      <c r="AQ43" s="20"/>
      <c r="AR43" s="20"/>
      <c r="AS43" s="487"/>
    </row>
    <row r="44" spans="1:48" s="3" customFormat="1" ht="15" customHeight="1">
      <c r="D44" s="486"/>
      <c r="E44" s="13"/>
      <c r="F44" s="517"/>
      <c r="G44" s="517"/>
      <c r="H44" s="517"/>
      <c r="I44" s="517" t="s">
        <v>10203</v>
      </c>
      <c r="J44" s="517"/>
      <c r="K44" s="517"/>
      <c r="L44" s="517"/>
      <c r="M44" s="503"/>
      <c r="N44" s="503"/>
      <c r="O44" s="503"/>
      <c r="P44" s="503"/>
      <c r="Q44" s="503"/>
      <c r="R44" s="503"/>
      <c r="S44" s="503"/>
      <c r="T44" s="20"/>
      <c r="U44" s="20"/>
      <c r="V44" s="13"/>
      <c r="W44" s="20"/>
      <c r="X44" s="20"/>
      <c r="Y44" s="20"/>
      <c r="Z44" s="20"/>
      <c r="AA44" s="20"/>
      <c r="AB44" s="20"/>
      <c r="AC44" s="503"/>
      <c r="AD44" s="503"/>
      <c r="AE44" s="503"/>
      <c r="AF44" s="503"/>
      <c r="AG44" s="503"/>
      <c r="AH44" s="503"/>
      <c r="AI44" s="503"/>
      <c r="AJ44" s="20"/>
      <c r="AK44" s="20"/>
      <c r="AL44" s="20"/>
      <c r="AM44" s="20"/>
      <c r="AN44" s="20"/>
      <c r="AO44" s="20"/>
      <c r="AP44" s="20"/>
      <c r="AQ44" s="20"/>
      <c r="AR44" s="20"/>
      <c r="AS44" s="487"/>
    </row>
    <row r="45" spans="1:48" s="3" customFormat="1" ht="15" customHeight="1">
      <c r="D45" s="486"/>
      <c r="E45" s="13"/>
      <c r="F45" s="517"/>
      <c r="G45" s="517"/>
      <c r="H45" s="517"/>
      <c r="I45" s="517" t="s">
        <v>5029</v>
      </c>
      <c r="J45" s="517"/>
      <c r="K45" s="517"/>
      <c r="L45" s="517"/>
      <c r="M45" s="503"/>
      <c r="N45" s="503"/>
      <c r="O45" s="503"/>
      <c r="P45" s="503"/>
      <c r="Q45" s="503"/>
      <c r="R45" s="503"/>
      <c r="S45" s="503"/>
      <c r="T45" s="20"/>
      <c r="U45" s="20"/>
      <c r="V45" s="13"/>
      <c r="W45" s="20"/>
      <c r="X45" s="20"/>
      <c r="Y45" s="20"/>
      <c r="Z45" s="20"/>
      <c r="AA45" s="20"/>
      <c r="AB45" s="20"/>
      <c r="AC45" s="503"/>
      <c r="AD45" s="503"/>
      <c r="AE45" s="503"/>
      <c r="AF45" s="503"/>
      <c r="AG45" s="503"/>
      <c r="AH45" s="503"/>
      <c r="AI45" s="503"/>
      <c r="AJ45" s="20"/>
      <c r="AK45" s="20"/>
      <c r="AL45" s="20"/>
      <c r="AM45" s="20"/>
      <c r="AN45" s="20"/>
      <c r="AO45" s="20"/>
      <c r="AP45" s="20"/>
      <c r="AQ45" s="20"/>
      <c r="AR45" s="20"/>
      <c r="AS45" s="487"/>
    </row>
    <row r="46" spans="1:48" s="3" customFormat="1" ht="15" customHeight="1">
      <c r="D46" s="486"/>
      <c r="E46" s="13"/>
      <c r="F46" s="517"/>
      <c r="G46" s="517"/>
      <c r="H46" s="517"/>
      <c r="I46" s="517" t="s">
        <v>5030</v>
      </c>
      <c r="J46" s="517"/>
      <c r="K46" s="517"/>
      <c r="L46" s="517"/>
      <c r="M46" s="503"/>
      <c r="N46" s="503"/>
      <c r="O46" s="503"/>
      <c r="P46" s="503"/>
      <c r="Q46" s="503"/>
      <c r="R46" s="503"/>
      <c r="S46" s="503"/>
      <c r="T46" s="20"/>
      <c r="U46" s="20"/>
      <c r="V46" s="13"/>
      <c r="W46" s="20"/>
      <c r="X46" s="20"/>
      <c r="Y46" s="20"/>
      <c r="Z46" s="20"/>
      <c r="AA46" s="20"/>
      <c r="AB46" s="20"/>
      <c r="AC46" s="503"/>
      <c r="AD46" s="503"/>
      <c r="AE46" s="503"/>
      <c r="AF46" s="503"/>
      <c r="AG46" s="503"/>
      <c r="AH46" s="503"/>
      <c r="AI46" s="503"/>
      <c r="AJ46" s="20"/>
      <c r="AK46" s="20"/>
      <c r="AL46" s="20"/>
      <c r="AM46" s="20"/>
      <c r="AN46" s="20"/>
      <c r="AO46" s="20"/>
      <c r="AP46" s="20"/>
      <c r="AQ46" s="20"/>
      <c r="AR46" s="20"/>
      <c r="AS46" s="487"/>
    </row>
    <row r="47" spans="1:48" s="3" customFormat="1" ht="15" customHeight="1">
      <c r="D47" s="486"/>
      <c r="E47" s="13"/>
      <c r="F47" s="519" t="s">
        <v>5031</v>
      </c>
      <c r="G47" s="25"/>
      <c r="H47" s="519"/>
      <c r="I47" s="519"/>
      <c r="J47" s="519"/>
      <c r="K47" s="519"/>
      <c r="L47" s="519"/>
      <c r="M47" s="503"/>
      <c r="N47" s="503"/>
      <c r="O47" s="503"/>
      <c r="P47" s="503"/>
      <c r="Q47" s="503"/>
      <c r="R47" s="503"/>
      <c r="S47" s="503"/>
      <c r="T47" s="20"/>
      <c r="U47" s="20"/>
      <c r="V47" s="13"/>
      <c r="W47" s="20"/>
      <c r="X47" s="20"/>
      <c r="Y47" s="20"/>
      <c r="Z47" s="20"/>
      <c r="AA47" s="20"/>
      <c r="AB47" s="20"/>
      <c r="AC47" s="503"/>
      <c r="AD47" s="503"/>
      <c r="AE47" s="503"/>
      <c r="AF47" s="503"/>
      <c r="AG47" s="503"/>
      <c r="AH47" s="503"/>
      <c r="AI47" s="503"/>
      <c r="AJ47" s="20"/>
      <c r="AK47" s="20"/>
      <c r="AL47" s="20"/>
      <c r="AM47" s="20"/>
      <c r="AN47" s="20"/>
      <c r="AO47" s="20"/>
      <c r="AP47" s="20"/>
      <c r="AQ47" s="20"/>
      <c r="AR47" s="20"/>
      <c r="AS47" s="487"/>
    </row>
    <row r="48" spans="1:48" s="3" customFormat="1" ht="15" customHeight="1">
      <c r="D48" s="486"/>
      <c r="E48" s="13"/>
      <c r="F48" s="517"/>
      <c r="G48" s="517" t="s">
        <v>5026</v>
      </c>
      <c r="H48" s="517"/>
      <c r="I48" s="13"/>
      <c r="J48" s="517"/>
      <c r="K48" s="517"/>
      <c r="L48" s="517"/>
      <c r="M48" s="503"/>
      <c r="N48" s="503"/>
      <c r="O48" s="503"/>
      <c r="P48" s="503"/>
      <c r="Q48" s="503"/>
      <c r="R48" s="503"/>
      <c r="S48" s="503"/>
      <c r="T48" s="20"/>
      <c r="U48" s="20"/>
      <c r="V48" s="13"/>
      <c r="W48" s="20"/>
      <c r="X48" s="20"/>
      <c r="Y48" s="20"/>
      <c r="Z48" s="20"/>
      <c r="AA48" s="20"/>
      <c r="AB48" s="20"/>
      <c r="AC48" s="503"/>
      <c r="AD48" s="503"/>
      <c r="AE48" s="503"/>
      <c r="AF48" s="503"/>
      <c r="AG48" s="503"/>
      <c r="AH48" s="503"/>
      <c r="AI48" s="503"/>
      <c r="AJ48" s="20"/>
      <c r="AK48" s="20"/>
      <c r="AL48" s="20"/>
      <c r="AM48" s="20"/>
      <c r="AN48" s="20"/>
      <c r="AO48" s="20"/>
      <c r="AP48" s="20"/>
      <c r="AQ48" s="20"/>
      <c r="AR48" s="20"/>
      <c r="AS48" s="487"/>
    </row>
    <row r="49" spans="2:47" s="3" customFormat="1" ht="15" customHeight="1">
      <c r="D49" s="486"/>
      <c r="E49" s="13"/>
      <c r="F49" s="517"/>
      <c r="G49" s="517"/>
      <c r="H49" s="517"/>
      <c r="I49" s="517" t="s">
        <v>5032</v>
      </c>
      <c r="J49" s="517"/>
      <c r="K49" s="517"/>
      <c r="L49" s="517"/>
      <c r="M49" s="503"/>
      <c r="N49" s="503"/>
      <c r="O49" s="503"/>
      <c r="P49" s="503"/>
      <c r="Q49" s="503"/>
      <c r="R49" s="503"/>
      <c r="S49" s="503"/>
      <c r="T49" s="20"/>
      <c r="U49" s="20"/>
      <c r="V49" s="13"/>
      <c r="W49" s="20"/>
      <c r="X49" s="20"/>
      <c r="Y49" s="20"/>
      <c r="Z49" s="20"/>
      <c r="AA49" s="20"/>
      <c r="AB49" s="20"/>
      <c r="AC49" s="503"/>
      <c r="AD49" s="503"/>
      <c r="AE49" s="503"/>
      <c r="AF49" s="503"/>
      <c r="AG49" s="503"/>
      <c r="AH49" s="503"/>
      <c r="AI49" s="503"/>
      <c r="AJ49" s="20"/>
      <c r="AK49" s="20"/>
      <c r="AL49" s="20"/>
      <c r="AM49" s="20"/>
      <c r="AN49" s="20"/>
      <c r="AO49" s="20"/>
      <c r="AP49" s="20"/>
      <c r="AQ49" s="20"/>
      <c r="AR49" s="20"/>
      <c r="AS49" s="487"/>
    </row>
    <row r="50" spans="2:47" s="3" customFormat="1" ht="15" customHeight="1">
      <c r="D50" s="486"/>
      <c r="E50" s="13"/>
      <c r="F50" s="517"/>
      <c r="G50" s="517" t="s">
        <v>5027</v>
      </c>
      <c r="H50" s="517"/>
      <c r="I50" s="517"/>
      <c r="J50" s="517"/>
      <c r="K50" s="517"/>
      <c r="L50" s="517"/>
      <c r="M50" s="503"/>
      <c r="N50" s="503"/>
      <c r="O50" s="503"/>
      <c r="P50" s="503"/>
      <c r="Q50" s="503"/>
      <c r="R50" s="503"/>
      <c r="S50" s="503"/>
      <c r="T50" s="20"/>
      <c r="U50" s="20"/>
      <c r="V50" s="13"/>
      <c r="W50" s="20"/>
      <c r="X50" s="20"/>
      <c r="Y50" s="20"/>
      <c r="Z50" s="20"/>
      <c r="AA50" s="20"/>
      <c r="AB50" s="20"/>
      <c r="AC50" s="503"/>
      <c r="AD50" s="503"/>
      <c r="AE50" s="503"/>
      <c r="AF50" s="503"/>
      <c r="AG50" s="503"/>
      <c r="AH50" s="503"/>
      <c r="AI50" s="503"/>
      <c r="AJ50" s="20"/>
      <c r="AK50" s="20"/>
      <c r="AL50" s="20"/>
      <c r="AM50" s="20"/>
      <c r="AN50" s="20"/>
      <c r="AO50" s="20"/>
      <c r="AP50" s="20"/>
      <c r="AQ50" s="20"/>
      <c r="AR50" s="20"/>
      <c r="AS50" s="487"/>
    </row>
    <row r="51" spans="2:47" s="3" customFormat="1" ht="15" customHeight="1">
      <c r="D51" s="486"/>
      <c r="E51" s="13"/>
      <c r="F51" s="517"/>
      <c r="G51" s="517"/>
      <c r="H51" s="517"/>
      <c r="I51" s="517" t="s">
        <v>5028</v>
      </c>
      <c r="J51" s="517"/>
      <c r="K51" s="517"/>
      <c r="L51" s="517"/>
      <c r="M51" s="503"/>
      <c r="N51" s="503"/>
      <c r="O51" s="503"/>
      <c r="P51" s="503"/>
      <c r="Q51" s="503"/>
      <c r="R51" s="503"/>
      <c r="S51" s="503"/>
      <c r="T51" s="20"/>
      <c r="U51" s="20"/>
      <c r="V51" s="13"/>
      <c r="W51" s="20"/>
      <c r="X51" s="20"/>
      <c r="Y51" s="20"/>
      <c r="Z51" s="20"/>
      <c r="AA51" s="20"/>
      <c r="AB51" s="20"/>
      <c r="AC51" s="503"/>
      <c r="AD51" s="503"/>
      <c r="AE51" s="503"/>
      <c r="AF51" s="503"/>
      <c r="AG51" s="503"/>
      <c r="AH51" s="503"/>
      <c r="AI51" s="503"/>
      <c r="AJ51" s="20"/>
      <c r="AK51" s="20"/>
      <c r="AL51" s="20"/>
      <c r="AM51" s="20"/>
      <c r="AN51" s="20"/>
      <c r="AO51" s="20"/>
      <c r="AP51" s="20"/>
      <c r="AQ51" s="20"/>
      <c r="AR51" s="20"/>
      <c r="AS51" s="487"/>
    </row>
    <row r="52" spans="2:47" s="3" customFormat="1" ht="15" customHeight="1">
      <c r="D52" s="486"/>
      <c r="E52" s="13"/>
      <c r="F52" s="517"/>
      <c r="G52" s="517"/>
      <c r="H52" s="517"/>
      <c r="I52" s="517" t="s">
        <v>5029</v>
      </c>
      <c r="J52" s="517"/>
      <c r="K52" s="517"/>
      <c r="L52" s="517"/>
      <c r="M52" s="503"/>
      <c r="N52" s="503"/>
      <c r="O52" s="503"/>
      <c r="P52" s="503"/>
      <c r="Q52" s="503"/>
      <c r="R52" s="503"/>
      <c r="S52" s="503"/>
      <c r="T52" s="20"/>
      <c r="U52" s="20"/>
      <c r="V52" s="13"/>
      <c r="W52" s="20"/>
      <c r="X52" s="20"/>
      <c r="Y52" s="20"/>
      <c r="Z52" s="20"/>
      <c r="AA52" s="20"/>
      <c r="AB52" s="20"/>
      <c r="AC52" s="503"/>
      <c r="AD52" s="503"/>
      <c r="AE52" s="503"/>
      <c r="AF52" s="503"/>
      <c r="AG52" s="503"/>
      <c r="AH52" s="503"/>
      <c r="AI52" s="503"/>
      <c r="AJ52" s="20"/>
      <c r="AK52" s="20"/>
      <c r="AL52" s="20"/>
      <c r="AM52" s="20"/>
      <c r="AN52" s="20"/>
      <c r="AO52" s="20"/>
      <c r="AP52" s="20"/>
      <c r="AQ52" s="20"/>
      <c r="AR52" s="20"/>
      <c r="AS52" s="487"/>
    </row>
    <row r="53" spans="2:47" s="3" customFormat="1" ht="15" customHeight="1">
      <c r="D53" s="486"/>
      <c r="E53" s="13"/>
      <c r="F53" s="517"/>
      <c r="G53" s="517"/>
      <c r="H53" s="517"/>
      <c r="I53" s="517" t="s">
        <v>5030</v>
      </c>
      <c r="J53" s="517"/>
      <c r="K53" s="517"/>
      <c r="L53" s="517"/>
      <c r="M53" s="503"/>
      <c r="N53" s="503"/>
      <c r="O53" s="503"/>
      <c r="P53" s="503"/>
      <c r="Q53" s="503"/>
      <c r="R53" s="503"/>
      <c r="S53" s="503"/>
      <c r="T53" s="20"/>
      <c r="U53" s="20"/>
      <c r="V53" s="13"/>
      <c r="W53" s="20"/>
      <c r="X53" s="20"/>
      <c r="Y53" s="20"/>
      <c r="Z53" s="20"/>
      <c r="AA53" s="20"/>
      <c r="AB53" s="20"/>
      <c r="AC53" s="503"/>
      <c r="AD53" s="503"/>
      <c r="AE53" s="503"/>
      <c r="AF53" s="503"/>
      <c r="AG53" s="503"/>
      <c r="AH53" s="503"/>
      <c r="AI53" s="503"/>
      <c r="AJ53" s="20"/>
      <c r="AK53" s="20"/>
      <c r="AL53" s="20"/>
      <c r="AM53" s="20"/>
      <c r="AN53" s="20"/>
      <c r="AO53" s="20"/>
      <c r="AP53" s="20"/>
      <c r="AQ53" s="20"/>
      <c r="AR53" s="20"/>
      <c r="AS53" s="487"/>
    </row>
    <row r="54" spans="2:47" s="3" customFormat="1" ht="15" customHeight="1" thickBot="1">
      <c r="D54" s="520"/>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2"/>
    </row>
    <row r="55" spans="2:47" s="3" customFormat="1" ht="15" customHeight="1" thickTop="1">
      <c r="B55" s="1"/>
      <c r="C55" s="1"/>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1"/>
      <c r="AU55" s="1"/>
    </row>
  </sheetData>
  <mergeCells count="1">
    <mergeCell ref="AN6:AS6"/>
  </mergeCells>
  <phoneticPr fontId="4"/>
  <printOptions horizontalCentered="1"/>
  <pageMargins left="0.19685039370078741" right="0.19685039370078741" top="0.19685039370078741" bottom="0.19685039370078741" header="0.11811023622047245" footer="0.11811023622047245"/>
  <pageSetup paperSize="9" scale="4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outlinePr summaryBelow="0"/>
    <pageSetUpPr fitToPage="1"/>
  </sheetPr>
  <dimension ref="A1:H192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5499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540</v>
      </c>
      <c r="C5" s="232" t="s">
        <v>5500</v>
      </c>
      <c r="D5" s="233" t="s">
        <v>3113</v>
      </c>
      <c r="E5" s="234" t="s">
        <v>2301</v>
      </c>
      <c r="F5" s="235" t="s">
        <v>2302</v>
      </c>
      <c r="G5" s="236" t="s">
        <v>2309</v>
      </c>
      <c r="H5" s="230"/>
    </row>
    <row r="6" spans="1:8">
      <c r="B6" s="237" t="s">
        <v>541</v>
      </c>
      <c r="C6" s="238" t="s">
        <v>5501</v>
      </c>
      <c r="D6" s="239" t="s">
        <v>2445</v>
      </c>
      <c r="E6" s="240" t="s">
        <v>2304</v>
      </c>
      <c r="F6" s="241"/>
      <c r="G6" s="350"/>
      <c r="H6" s="230"/>
    </row>
    <row r="7" spans="1:8">
      <c r="B7" s="237" t="s">
        <v>5502</v>
      </c>
      <c r="C7" s="238" t="s">
        <v>5503</v>
      </c>
      <c r="D7" s="239" t="s">
        <v>2303</v>
      </c>
      <c r="E7" s="240" t="s">
        <v>2802</v>
      </c>
      <c r="F7" s="241"/>
      <c r="G7" s="350"/>
      <c r="H7" s="230"/>
    </row>
    <row r="8" spans="1:8">
      <c r="B8" s="237" t="s">
        <v>2385</v>
      </c>
      <c r="C8" s="238" t="s">
        <v>5504</v>
      </c>
      <c r="D8" s="239" t="s">
        <v>2311</v>
      </c>
      <c r="E8" s="240" t="s">
        <v>2802</v>
      </c>
      <c r="F8" s="241"/>
      <c r="G8" s="350"/>
      <c r="H8" s="230"/>
    </row>
    <row r="9" spans="1:8">
      <c r="B9" s="237" t="s">
        <v>2387</v>
      </c>
      <c r="C9" s="238" t="s">
        <v>5505</v>
      </c>
      <c r="D9" s="239" t="s">
        <v>2311</v>
      </c>
      <c r="E9" s="240" t="s">
        <v>2802</v>
      </c>
      <c r="F9" s="241"/>
      <c r="G9" s="350"/>
      <c r="H9" s="230"/>
    </row>
    <row r="10" spans="1:8" ht="17.25" thickBot="1">
      <c r="B10" s="237" t="s">
        <v>2389</v>
      </c>
      <c r="C10" s="238" t="s">
        <v>5506</v>
      </c>
      <c r="D10" s="239" t="s">
        <v>2311</v>
      </c>
      <c r="E10" s="240" t="s">
        <v>2304</v>
      </c>
      <c r="F10" s="241"/>
      <c r="G10" s="350"/>
      <c r="H10" s="230"/>
    </row>
    <row r="11" spans="1:8" s="45" customFormat="1" ht="18">
      <c r="A11" s="8"/>
      <c r="B11" s="279" t="s">
        <v>5507</v>
      </c>
      <c r="C11" s="549"/>
      <c r="D11" s="550"/>
      <c r="E11" s="551"/>
      <c r="F11" s="551"/>
      <c r="G11" s="552"/>
      <c r="H11" s="230"/>
    </row>
    <row r="12" spans="1:8" s="45" customFormat="1" ht="18.75" thickBot="1">
      <c r="A12" s="8"/>
      <c r="B12" s="553" t="s">
        <v>5508</v>
      </c>
      <c r="C12" s="554"/>
      <c r="D12" s="555"/>
      <c r="E12" s="556"/>
      <c r="F12" s="556"/>
      <c r="G12" s="557"/>
      <c r="H12" s="230"/>
    </row>
    <row r="13" spans="1:8">
      <c r="B13" s="231" t="s">
        <v>5509</v>
      </c>
      <c r="C13" s="232" t="s">
        <v>5510</v>
      </c>
      <c r="D13" s="233" t="s">
        <v>2300</v>
      </c>
      <c r="E13" s="234" t="s">
        <v>4486</v>
      </c>
      <c r="F13" s="235"/>
      <c r="G13" s="456" t="s">
        <v>5511</v>
      </c>
      <c r="H13" s="230"/>
    </row>
    <row r="14" spans="1:8">
      <c r="B14" s="237" t="s">
        <v>5512</v>
      </c>
      <c r="C14" s="238" t="s">
        <v>5513</v>
      </c>
      <c r="D14" s="239" t="s">
        <v>2300</v>
      </c>
      <c r="E14" s="240" t="s">
        <v>5514</v>
      </c>
      <c r="F14" s="241"/>
      <c r="G14" s="262"/>
      <c r="H14" s="230"/>
    </row>
    <row r="15" spans="1:8">
      <c r="B15" s="237" t="s">
        <v>5515</v>
      </c>
      <c r="C15" s="238" t="s">
        <v>5516</v>
      </c>
      <c r="D15" s="239" t="s">
        <v>2300</v>
      </c>
      <c r="E15" s="240" t="s">
        <v>5514</v>
      </c>
      <c r="F15" s="241"/>
      <c r="G15" s="262"/>
      <c r="H15" s="230"/>
    </row>
    <row r="16" spans="1:8">
      <c r="B16" s="237" t="s">
        <v>5517</v>
      </c>
      <c r="C16" s="238" t="s">
        <v>5518</v>
      </c>
      <c r="D16" s="239" t="s">
        <v>2300</v>
      </c>
      <c r="E16" s="240" t="s">
        <v>5514</v>
      </c>
      <c r="F16" s="241"/>
      <c r="G16" s="262"/>
      <c r="H16" s="230"/>
    </row>
    <row r="17" spans="1:8" ht="17.25" thickBot="1">
      <c r="B17" s="245" t="s">
        <v>5519</v>
      </c>
      <c r="C17" s="246" t="s">
        <v>5520</v>
      </c>
      <c r="D17" s="247" t="s">
        <v>2300</v>
      </c>
      <c r="E17" s="248" t="s">
        <v>5514</v>
      </c>
      <c r="F17" s="249"/>
      <c r="G17" s="263"/>
      <c r="H17" s="230"/>
    </row>
    <row r="18" spans="1:8" s="45" customFormat="1" ht="18">
      <c r="A18" s="8"/>
      <c r="B18" s="279" t="s">
        <v>5521</v>
      </c>
      <c r="C18" s="549"/>
      <c r="D18" s="550"/>
      <c r="E18" s="551"/>
      <c r="F18" s="551"/>
      <c r="G18" s="552"/>
      <c r="H18" s="230"/>
    </row>
    <row r="19" spans="1:8" s="45" customFormat="1" ht="18.75" thickBot="1">
      <c r="A19" s="8"/>
      <c r="B19" s="553" t="s">
        <v>5522</v>
      </c>
      <c r="C19" s="554"/>
      <c r="D19" s="555"/>
      <c r="E19" s="556"/>
      <c r="F19" s="556"/>
      <c r="G19" s="557"/>
      <c r="H19" s="230"/>
    </row>
    <row r="20" spans="1:8" ht="20.100000000000001" customHeight="1" thickBot="1">
      <c r="B20" s="558" t="s">
        <v>5523</v>
      </c>
      <c r="C20" s="559"/>
      <c r="D20" s="560"/>
      <c r="E20" s="561"/>
      <c r="F20" s="561"/>
      <c r="G20" s="562"/>
      <c r="H20" s="230"/>
    </row>
    <row r="21" spans="1:8" ht="90">
      <c r="B21" s="533" t="s">
        <v>52</v>
      </c>
      <c r="C21" s="360" t="s">
        <v>5524</v>
      </c>
      <c r="D21" s="534" t="s">
        <v>2470</v>
      </c>
      <c r="E21" s="275" t="s">
        <v>5525</v>
      </c>
      <c r="F21" s="437"/>
      <c r="G21" s="535" t="s">
        <v>5526</v>
      </c>
      <c r="H21" s="267"/>
    </row>
    <row r="22" spans="1:8">
      <c r="B22" s="536" t="s">
        <v>471</v>
      </c>
      <c r="C22" s="360" t="s">
        <v>5527</v>
      </c>
      <c r="D22" s="534" t="s">
        <v>2306</v>
      </c>
      <c r="E22" s="537" t="s">
        <v>5528</v>
      </c>
      <c r="F22" s="538"/>
      <c r="G22" s="288" t="s">
        <v>2448</v>
      </c>
      <c r="H22" s="230"/>
    </row>
    <row r="23" spans="1:8">
      <c r="B23" s="237" t="s">
        <v>472</v>
      </c>
      <c r="C23" s="238" t="s">
        <v>5529</v>
      </c>
      <c r="D23" s="239" t="s">
        <v>2306</v>
      </c>
      <c r="E23" s="240" t="s">
        <v>5528</v>
      </c>
      <c r="F23" s="241"/>
      <c r="G23" s="350" t="s">
        <v>5530</v>
      </c>
      <c r="H23" s="230"/>
    </row>
    <row r="24" spans="1:8" ht="30">
      <c r="B24" s="237" t="s">
        <v>473</v>
      </c>
      <c r="C24" s="238" t="s">
        <v>5531</v>
      </c>
      <c r="D24" s="239" t="s">
        <v>2306</v>
      </c>
      <c r="E24" s="240" t="s">
        <v>5528</v>
      </c>
      <c r="F24" s="241"/>
      <c r="G24" s="350" t="s">
        <v>5532</v>
      </c>
      <c r="H24" s="230"/>
    </row>
    <row r="25" spans="1:8">
      <c r="B25" s="237" t="s">
        <v>474</v>
      </c>
      <c r="C25" s="238" t="s">
        <v>5533</v>
      </c>
      <c r="D25" s="239" t="s">
        <v>2967</v>
      </c>
      <c r="E25" s="240" t="s">
        <v>5514</v>
      </c>
      <c r="F25" s="241"/>
      <c r="G25" s="350" t="s">
        <v>5534</v>
      </c>
      <c r="H25" s="230"/>
    </row>
    <row r="26" spans="1:8" ht="45">
      <c r="B26" s="237" t="s">
        <v>475</v>
      </c>
      <c r="C26" s="238" t="s">
        <v>5535</v>
      </c>
      <c r="D26" s="239" t="s">
        <v>2306</v>
      </c>
      <c r="E26" s="240" t="s">
        <v>5528</v>
      </c>
      <c r="F26" s="241"/>
      <c r="G26" s="350" t="s">
        <v>5536</v>
      </c>
      <c r="H26" s="230"/>
    </row>
    <row r="27" spans="1:8" ht="33">
      <c r="B27" s="237" t="s">
        <v>5537</v>
      </c>
      <c r="C27" s="238" t="s">
        <v>5538</v>
      </c>
      <c r="D27" s="239" t="s">
        <v>2306</v>
      </c>
      <c r="E27" s="240" t="s">
        <v>5528</v>
      </c>
      <c r="F27" s="241"/>
      <c r="G27" s="350" t="s">
        <v>5539</v>
      </c>
      <c r="H27" s="230"/>
    </row>
    <row r="28" spans="1:8" ht="45">
      <c r="B28" s="237" t="s">
        <v>5540</v>
      </c>
      <c r="C28" s="238" t="s">
        <v>5541</v>
      </c>
      <c r="D28" s="239" t="s">
        <v>2306</v>
      </c>
      <c r="E28" s="240" t="s">
        <v>5528</v>
      </c>
      <c r="F28" s="241"/>
      <c r="G28" s="350" t="s">
        <v>5542</v>
      </c>
      <c r="H28" s="230"/>
    </row>
    <row r="29" spans="1:8" ht="30">
      <c r="B29" s="237" t="s">
        <v>478</v>
      </c>
      <c r="C29" s="238" t="s">
        <v>5543</v>
      </c>
      <c r="D29" s="239" t="s">
        <v>2306</v>
      </c>
      <c r="E29" s="240" t="s">
        <v>5528</v>
      </c>
      <c r="F29" s="241"/>
      <c r="G29" s="350" t="s">
        <v>5544</v>
      </c>
      <c r="H29" s="230"/>
    </row>
    <row r="30" spans="1:8" ht="30">
      <c r="B30" s="237" t="s">
        <v>479</v>
      </c>
      <c r="C30" s="238" t="s">
        <v>5545</v>
      </c>
      <c r="D30" s="239" t="s">
        <v>2306</v>
      </c>
      <c r="E30" s="240" t="s">
        <v>5528</v>
      </c>
      <c r="F30" s="241"/>
      <c r="G30" s="350" t="s">
        <v>5546</v>
      </c>
      <c r="H30" s="230"/>
    </row>
    <row r="31" spans="1:8">
      <c r="B31" s="237" t="s">
        <v>480</v>
      </c>
      <c r="C31" s="238" t="s">
        <v>5547</v>
      </c>
      <c r="D31" s="239" t="s">
        <v>2967</v>
      </c>
      <c r="E31" s="240" t="s">
        <v>5514</v>
      </c>
      <c r="F31" s="241"/>
      <c r="G31" s="350" t="s">
        <v>5548</v>
      </c>
      <c r="H31" s="230"/>
    </row>
    <row r="32" spans="1:8" ht="45">
      <c r="B32" s="237" t="s">
        <v>481</v>
      </c>
      <c r="C32" s="238" t="s">
        <v>5549</v>
      </c>
      <c r="D32" s="239" t="s">
        <v>2306</v>
      </c>
      <c r="E32" s="240" t="s">
        <v>5528</v>
      </c>
      <c r="F32" s="241"/>
      <c r="G32" s="350" t="s">
        <v>5550</v>
      </c>
      <c r="H32" s="230"/>
    </row>
    <row r="33" spans="2:8" ht="30">
      <c r="B33" s="237" t="s">
        <v>5551</v>
      </c>
      <c r="C33" s="238" t="s">
        <v>5552</v>
      </c>
      <c r="D33" s="239" t="s">
        <v>2306</v>
      </c>
      <c r="E33" s="240" t="s">
        <v>5528</v>
      </c>
      <c r="F33" s="241"/>
      <c r="G33" s="350" t="s">
        <v>5553</v>
      </c>
      <c r="H33" s="230"/>
    </row>
    <row r="34" spans="2:8" ht="45.75" thickBot="1">
      <c r="B34" s="237" t="s">
        <v>5554</v>
      </c>
      <c r="C34" s="238" t="s">
        <v>5555</v>
      </c>
      <c r="D34" s="239" t="s">
        <v>2306</v>
      </c>
      <c r="E34" s="240" t="s">
        <v>5528</v>
      </c>
      <c r="F34" s="241"/>
      <c r="G34" s="350" t="s">
        <v>5556</v>
      </c>
      <c r="H34" s="230"/>
    </row>
    <row r="35" spans="2:8" ht="20.100000000000001" customHeight="1" thickBot="1">
      <c r="B35" s="558" t="s">
        <v>5557</v>
      </c>
      <c r="C35" s="559"/>
      <c r="D35" s="560"/>
      <c r="E35" s="561"/>
      <c r="F35" s="561"/>
      <c r="G35" s="562"/>
      <c r="H35" s="230"/>
    </row>
    <row r="36" spans="2:8" ht="20.100000000000001" customHeight="1" thickBot="1">
      <c r="B36" s="558" t="s">
        <v>5558</v>
      </c>
      <c r="C36" s="559"/>
      <c r="D36" s="560"/>
      <c r="E36" s="561"/>
      <c r="F36" s="561"/>
      <c r="G36" s="562"/>
      <c r="H36" s="230"/>
    </row>
    <row r="37" spans="2:8" ht="30">
      <c r="B37" s="231" t="s">
        <v>5559</v>
      </c>
      <c r="C37" s="232" t="s">
        <v>5560</v>
      </c>
      <c r="D37" s="532" t="s">
        <v>2306</v>
      </c>
      <c r="E37" s="330" t="s">
        <v>2335</v>
      </c>
      <c r="F37" s="235"/>
      <c r="G37" s="236" t="s">
        <v>5561</v>
      </c>
      <c r="H37" s="230"/>
    </row>
    <row r="38" spans="2:8" ht="120">
      <c r="B38" s="264" t="s">
        <v>5562</v>
      </c>
      <c r="C38" s="238" t="s">
        <v>5563</v>
      </c>
      <c r="D38" s="239" t="s">
        <v>5564</v>
      </c>
      <c r="E38" s="4" t="s">
        <v>2335</v>
      </c>
      <c r="F38" s="265"/>
      <c r="G38" s="266" t="s">
        <v>5565</v>
      </c>
      <c r="H38" s="267"/>
    </row>
    <row r="39" spans="2:8" ht="45">
      <c r="B39" s="237" t="s">
        <v>5566</v>
      </c>
      <c r="C39" s="238" t="s">
        <v>5567</v>
      </c>
      <c r="D39" s="239" t="s">
        <v>2306</v>
      </c>
      <c r="E39" s="240" t="s">
        <v>2335</v>
      </c>
      <c r="F39" s="241"/>
      <c r="G39" s="350" t="s">
        <v>5568</v>
      </c>
      <c r="H39" s="230"/>
    </row>
    <row r="40" spans="2:8" ht="33">
      <c r="B40" s="237" t="s">
        <v>5569</v>
      </c>
      <c r="C40" s="238" t="s">
        <v>5570</v>
      </c>
      <c r="D40" s="239" t="s">
        <v>2300</v>
      </c>
      <c r="E40" s="240" t="s">
        <v>2765</v>
      </c>
      <c r="F40" s="241"/>
      <c r="G40" s="350" t="s">
        <v>5571</v>
      </c>
      <c r="H40" s="230"/>
    </row>
    <row r="41" spans="2:8">
      <c r="B41" s="237" t="s">
        <v>5572</v>
      </c>
      <c r="C41" s="238" t="s">
        <v>5573</v>
      </c>
      <c r="D41" s="239" t="s">
        <v>2306</v>
      </c>
      <c r="E41" s="240" t="s">
        <v>2335</v>
      </c>
      <c r="F41" s="241"/>
      <c r="G41" s="350" t="s">
        <v>5574</v>
      </c>
      <c r="H41" s="230"/>
    </row>
    <row r="42" spans="2:8" ht="33">
      <c r="B42" s="237" t="s">
        <v>5575</v>
      </c>
      <c r="C42" s="238" t="s">
        <v>5576</v>
      </c>
      <c r="D42" s="239" t="s">
        <v>2470</v>
      </c>
      <c r="E42" s="240" t="s">
        <v>2335</v>
      </c>
      <c r="F42" s="241"/>
      <c r="G42" s="350" t="s">
        <v>5577</v>
      </c>
      <c r="H42" s="230"/>
    </row>
    <row r="43" spans="2:8" ht="33">
      <c r="B43" s="237" t="s">
        <v>5578</v>
      </c>
      <c r="C43" s="238" t="s">
        <v>5579</v>
      </c>
      <c r="D43" s="239" t="s">
        <v>2306</v>
      </c>
      <c r="E43" s="240" t="s">
        <v>2335</v>
      </c>
      <c r="F43" s="241"/>
      <c r="G43" s="350" t="s">
        <v>5580</v>
      </c>
      <c r="H43" s="230"/>
    </row>
    <row r="44" spans="2:8" ht="60">
      <c r="B44" s="237" t="s">
        <v>5581</v>
      </c>
      <c r="C44" s="238" t="s">
        <v>5582</v>
      </c>
      <c r="D44" s="239" t="s">
        <v>2967</v>
      </c>
      <c r="E44" s="240" t="s">
        <v>2335</v>
      </c>
      <c r="F44" s="241"/>
      <c r="G44" s="350" t="s">
        <v>5583</v>
      </c>
      <c r="H44" s="230"/>
    </row>
    <row r="45" spans="2:8" ht="60">
      <c r="B45" s="237" t="s">
        <v>5584</v>
      </c>
      <c r="C45" s="238" t="s">
        <v>5585</v>
      </c>
      <c r="D45" s="239" t="s">
        <v>2470</v>
      </c>
      <c r="E45" s="240" t="s">
        <v>2335</v>
      </c>
      <c r="F45" s="241"/>
      <c r="G45" s="350" t="s">
        <v>5586</v>
      </c>
      <c r="H45" s="230"/>
    </row>
    <row r="46" spans="2:8" ht="33">
      <c r="B46" s="237" t="s">
        <v>5587</v>
      </c>
      <c r="C46" s="238" t="s">
        <v>5588</v>
      </c>
      <c r="D46" s="239" t="s">
        <v>2306</v>
      </c>
      <c r="E46" s="240" t="s">
        <v>2335</v>
      </c>
      <c r="F46" s="241"/>
      <c r="G46" s="350" t="s">
        <v>5589</v>
      </c>
      <c r="H46" s="230"/>
    </row>
    <row r="47" spans="2:8" ht="135">
      <c r="B47" s="264" t="s">
        <v>5590</v>
      </c>
      <c r="C47" s="238" t="s">
        <v>5591</v>
      </c>
      <c r="D47" s="239" t="s">
        <v>5592</v>
      </c>
      <c r="E47" s="4" t="s">
        <v>2335</v>
      </c>
      <c r="F47" s="265"/>
      <c r="G47" s="266" t="s">
        <v>5593</v>
      </c>
      <c r="H47" s="267"/>
    </row>
    <row r="48" spans="2:8" ht="33">
      <c r="B48" s="237" t="s">
        <v>5594</v>
      </c>
      <c r="C48" s="238" t="s">
        <v>5595</v>
      </c>
      <c r="D48" s="239" t="s">
        <v>2300</v>
      </c>
      <c r="E48" s="240" t="s">
        <v>2765</v>
      </c>
      <c r="F48" s="241"/>
      <c r="G48" s="261" t="s">
        <v>5596</v>
      </c>
      <c r="H48" s="230"/>
    </row>
    <row r="49" spans="2:8">
      <c r="B49" s="237" t="s">
        <v>5597</v>
      </c>
      <c r="C49" s="238" t="s">
        <v>5598</v>
      </c>
      <c r="D49" s="239" t="s">
        <v>2306</v>
      </c>
      <c r="E49" s="240" t="s">
        <v>2335</v>
      </c>
      <c r="F49" s="241"/>
      <c r="G49" s="262"/>
      <c r="H49" s="230"/>
    </row>
    <row r="50" spans="2:8" ht="33">
      <c r="B50" s="237" t="s">
        <v>5599</v>
      </c>
      <c r="C50" s="238" t="s">
        <v>5600</v>
      </c>
      <c r="D50" s="239" t="s">
        <v>2470</v>
      </c>
      <c r="E50" s="240" t="s">
        <v>2335</v>
      </c>
      <c r="F50" s="241"/>
      <c r="G50" s="262"/>
      <c r="H50" s="230"/>
    </row>
    <row r="51" spans="2:8" ht="33">
      <c r="B51" s="237" t="s">
        <v>5601</v>
      </c>
      <c r="C51" s="238" t="s">
        <v>5602</v>
      </c>
      <c r="D51" s="239" t="s">
        <v>2306</v>
      </c>
      <c r="E51" s="240" t="s">
        <v>2335</v>
      </c>
      <c r="F51" s="241"/>
      <c r="G51" s="262"/>
      <c r="H51" s="230"/>
    </row>
    <row r="52" spans="2:8" ht="33">
      <c r="B52" s="237" t="s">
        <v>5603</v>
      </c>
      <c r="C52" s="238" t="s">
        <v>5604</v>
      </c>
      <c r="D52" s="239" t="s">
        <v>2967</v>
      </c>
      <c r="E52" s="240" t="s">
        <v>2335</v>
      </c>
      <c r="F52" s="241"/>
      <c r="G52" s="262"/>
      <c r="H52" s="230"/>
    </row>
    <row r="53" spans="2:8" ht="33">
      <c r="B53" s="237" t="s">
        <v>5605</v>
      </c>
      <c r="C53" s="238" t="s">
        <v>5606</v>
      </c>
      <c r="D53" s="239" t="s">
        <v>2470</v>
      </c>
      <c r="E53" s="240" t="s">
        <v>2335</v>
      </c>
      <c r="F53" s="241"/>
      <c r="G53" s="262"/>
      <c r="H53" s="230"/>
    </row>
    <row r="54" spans="2:8" ht="33">
      <c r="B54" s="237" t="s">
        <v>5607</v>
      </c>
      <c r="C54" s="238" t="s">
        <v>5608</v>
      </c>
      <c r="D54" s="239" t="s">
        <v>2306</v>
      </c>
      <c r="E54" s="240" t="s">
        <v>2335</v>
      </c>
      <c r="F54" s="241"/>
      <c r="G54" s="262"/>
      <c r="H54" s="230"/>
    </row>
    <row r="55" spans="2:8">
      <c r="B55" s="264" t="s">
        <v>5609</v>
      </c>
      <c r="C55" s="238" t="s">
        <v>5610</v>
      </c>
      <c r="D55" s="239" t="s">
        <v>5592</v>
      </c>
      <c r="E55" s="4" t="s">
        <v>2335</v>
      </c>
      <c r="F55" s="265"/>
      <c r="G55" s="535"/>
      <c r="H55" s="267"/>
    </row>
    <row r="56" spans="2:8" ht="33">
      <c r="B56" s="237" t="s">
        <v>5611</v>
      </c>
      <c r="C56" s="238" t="s">
        <v>5612</v>
      </c>
      <c r="D56" s="239" t="s">
        <v>2300</v>
      </c>
      <c r="E56" s="240" t="s">
        <v>2765</v>
      </c>
      <c r="F56" s="241"/>
      <c r="G56" s="261" t="s">
        <v>5613</v>
      </c>
      <c r="H56" s="230"/>
    </row>
    <row r="57" spans="2:8">
      <c r="B57" s="237" t="s">
        <v>5614</v>
      </c>
      <c r="C57" s="238" t="s">
        <v>5615</v>
      </c>
      <c r="D57" s="239" t="s">
        <v>2306</v>
      </c>
      <c r="E57" s="240" t="s">
        <v>2335</v>
      </c>
      <c r="F57" s="241"/>
      <c r="G57" s="262"/>
      <c r="H57" s="230"/>
    </row>
    <row r="58" spans="2:8" ht="33">
      <c r="B58" s="237" t="s">
        <v>5616</v>
      </c>
      <c r="C58" s="238" t="s">
        <v>5617</v>
      </c>
      <c r="D58" s="239" t="s">
        <v>2470</v>
      </c>
      <c r="E58" s="240" t="s">
        <v>2335</v>
      </c>
      <c r="F58" s="241"/>
      <c r="G58" s="262"/>
      <c r="H58" s="230"/>
    </row>
    <row r="59" spans="2:8" ht="33">
      <c r="B59" s="237" t="s">
        <v>5618</v>
      </c>
      <c r="C59" s="238" t="s">
        <v>5619</v>
      </c>
      <c r="D59" s="239" t="s">
        <v>2306</v>
      </c>
      <c r="E59" s="240" t="s">
        <v>2335</v>
      </c>
      <c r="F59" s="241"/>
      <c r="G59" s="262"/>
      <c r="H59" s="230"/>
    </row>
    <row r="60" spans="2:8" ht="33">
      <c r="B60" s="237" t="s">
        <v>5620</v>
      </c>
      <c r="C60" s="238" t="s">
        <v>5621</v>
      </c>
      <c r="D60" s="239" t="s">
        <v>2967</v>
      </c>
      <c r="E60" s="240" t="s">
        <v>2335</v>
      </c>
      <c r="F60" s="241"/>
      <c r="G60" s="262"/>
      <c r="H60" s="230"/>
    </row>
    <row r="61" spans="2:8" ht="33">
      <c r="B61" s="237" t="s">
        <v>5622</v>
      </c>
      <c r="C61" s="238" t="s">
        <v>5623</v>
      </c>
      <c r="D61" s="239" t="s">
        <v>2470</v>
      </c>
      <c r="E61" s="240" t="s">
        <v>2335</v>
      </c>
      <c r="F61" s="241"/>
      <c r="G61" s="262"/>
      <c r="H61" s="230"/>
    </row>
    <row r="62" spans="2:8" ht="33">
      <c r="B62" s="237" t="s">
        <v>5624</v>
      </c>
      <c r="C62" s="238" t="s">
        <v>5625</v>
      </c>
      <c r="D62" s="239" t="s">
        <v>2306</v>
      </c>
      <c r="E62" s="240" t="s">
        <v>2335</v>
      </c>
      <c r="F62" s="241"/>
      <c r="G62" s="262"/>
      <c r="H62" s="230"/>
    </row>
    <row r="63" spans="2:8" ht="17.25" thickBot="1">
      <c r="B63" s="264" t="s">
        <v>5626</v>
      </c>
      <c r="C63" s="238" t="s">
        <v>5627</v>
      </c>
      <c r="D63" s="239" t="s">
        <v>5592</v>
      </c>
      <c r="E63" s="4" t="s">
        <v>2335</v>
      </c>
      <c r="F63" s="265"/>
      <c r="G63" s="278"/>
      <c r="H63" s="267"/>
    </row>
    <row r="64" spans="2:8" ht="20.100000000000001" customHeight="1" thickBot="1">
      <c r="B64" s="558" t="s">
        <v>5628</v>
      </c>
      <c r="C64" s="559"/>
      <c r="D64" s="560"/>
      <c r="E64" s="561"/>
      <c r="F64" s="561"/>
      <c r="G64" s="562"/>
      <c r="H64" s="230"/>
    </row>
    <row r="65" spans="2:8" ht="45">
      <c r="B65" s="533" t="s">
        <v>5629</v>
      </c>
      <c r="C65" s="360" t="s">
        <v>5630</v>
      </c>
      <c r="D65" s="534" t="s">
        <v>5592</v>
      </c>
      <c r="E65" s="275" t="s">
        <v>2335</v>
      </c>
      <c r="F65" s="437"/>
      <c r="G65" s="535" t="s">
        <v>5631</v>
      </c>
      <c r="H65" s="267"/>
    </row>
    <row r="66" spans="2:8" ht="30" customHeight="1">
      <c r="B66" s="237" t="s">
        <v>5632</v>
      </c>
      <c r="C66" s="238" t="s">
        <v>5633</v>
      </c>
      <c r="D66" s="239" t="s">
        <v>2306</v>
      </c>
      <c r="E66" s="240" t="s">
        <v>2335</v>
      </c>
      <c r="F66" s="241"/>
      <c r="G66" s="261" t="s">
        <v>5634</v>
      </c>
      <c r="H66" s="230"/>
    </row>
    <row r="67" spans="2:8">
      <c r="B67" s="237" t="s">
        <v>5635</v>
      </c>
      <c r="C67" s="238" t="s">
        <v>5636</v>
      </c>
      <c r="D67" s="239" t="s">
        <v>5564</v>
      </c>
      <c r="E67" s="240" t="s">
        <v>2335</v>
      </c>
      <c r="F67" s="241"/>
      <c r="G67" s="262"/>
      <c r="H67" s="230"/>
    </row>
    <row r="68" spans="2:8">
      <c r="B68" s="237" t="s">
        <v>5637</v>
      </c>
      <c r="C68" s="238" t="s">
        <v>5638</v>
      </c>
      <c r="D68" s="239" t="s">
        <v>2306</v>
      </c>
      <c r="E68" s="240" t="s">
        <v>2335</v>
      </c>
      <c r="F68" s="241"/>
      <c r="G68" s="262"/>
      <c r="H68" s="230"/>
    </row>
    <row r="69" spans="2:8" ht="33">
      <c r="B69" s="237" t="s">
        <v>5639</v>
      </c>
      <c r="C69" s="238" t="s">
        <v>5640</v>
      </c>
      <c r="D69" s="239" t="s">
        <v>2300</v>
      </c>
      <c r="E69" s="240" t="s">
        <v>2765</v>
      </c>
      <c r="F69" s="241"/>
      <c r="G69" s="262"/>
      <c r="H69" s="230"/>
    </row>
    <row r="70" spans="2:8">
      <c r="B70" s="237" t="s">
        <v>5641</v>
      </c>
      <c r="C70" s="238" t="s">
        <v>5642</v>
      </c>
      <c r="D70" s="239" t="s">
        <v>2306</v>
      </c>
      <c r="E70" s="240" t="s">
        <v>2335</v>
      </c>
      <c r="F70" s="241"/>
      <c r="G70" s="262"/>
      <c r="H70" s="230"/>
    </row>
    <row r="71" spans="2:8" ht="33">
      <c r="B71" s="237" t="s">
        <v>5643</v>
      </c>
      <c r="C71" s="238" t="s">
        <v>5644</v>
      </c>
      <c r="D71" s="239" t="s">
        <v>2470</v>
      </c>
      <c r="E71" s="240" t="s">
        <v>2335</v>
      </c>
      <c r="F71" s="241"/>
      <c r="G71" s="262"/>
      <c r="H71" s="230"/>
    </row>
    <row r="72" spans="2:8" ht="33">
      <c r="B72" s="237" t="s">
        <v>5645</v>
      </c>
      <c r="C72" s="238" t="s">
        <v>5646</v>
      </c>
      <c r="D72" s="239" t="s">
        <v>2306</v>
      </c>
      <c r="E72" s="240" t="s">
        <v>2335</v>
      </c>
      <c r="F72" s="241"/>
      <c r="G72" s="262"/>
      <c r="H72" s="230"/>
    </row>
    <row r="73" spans="2:8" ht="33">
      <c r="B73" s="237" t="s">
        <v>5647</v>
      </c>
      <c r="C73" s="238" t="s">
        <v>5648</v>
      </c>
      <c r="D73" s="239" t="s">
        <v>2967</v>
      </c>
      <c r="E73" s="240" t="s">
        <v>2335</v>
      </c>
      <c r="F73" s="241"/>
      <c r="G73" s="262"/>
      <c r="H73" s="230"/>
    </row>
    <row r="74" spans="2:8" ht="33">
      <c r="B74" s="237" t="s">
        <v>5649</v>
      </c>
      <c r="C74" s="238" t="s">
        <v>5650</v>
      </c>
      <c r="D74" s="239" t="s">
        <v>2470</v>
      </c>
      <c r="E74" s="240" t="s">
        <v>2335</v>
      </c>
      <c r="F74" s="241"/>
      <c r="G74" s="262"/>
      <c r="H74" s="230"/>
    </row>
    <row r="75" spans="2:8" ht="33">
      <c r="B75" s="237" t="s">
        <v>5651</v>
      </c>
      <c r="C75" s="238" t="s">
        <v>5652</v>
      </c>
      <c r="D75" s="239" t="s">
        <v>2306</v>
      </c>
      <c r="E75" s="240" t="s">
        <v>2335</v>
      </c>
      <c r="F75" s="241"/>
      <c r="G75" s="262"/>
      <c r="H75" s="230"/>
    </row>
    <row r="76" spans="2:8">
      <c r="B76" s="237" t="s">
        <v>5653</v>
      </c>
      <c r="C76" s="238" t="s">
        <v>5654</v>
      </c>
      <c r="D76" s="239" t="s">
        <v>5592</v>
      </c>
      <c r="E76" s="240" t="s">
        <v>2335</v>
      </c>
      <c r="F76" s="241"/>
      <c r="G76" s="262"/>
      <c r="H76" s="230"/>
    </row>
    <row r="77" spans="2:8" ht="33">
      <c r="B77" s="237" t="s">
        <v>5655</v>
      </c>
      <c r="C77" s="238" t="s">
        <v>5656</v>
      </c>
      <c r="D77" s="239" t="s">
        <v>2300</v>
      </c>
      <c r="E77" s="240" t="s">
        <v>2765</v>
      </c>
      <c r="F77" s="241"/>
      <c r="G77" s="262"/>
      <c r="H77" s="230"/>
    </row>
    <row r="78" spans="2:8">
      <c r="B78" s="237" t="s">
        <v>5657</v>
      </c>
      <c r="C78" s="238" t="s">
        <v>5658</v>
      </c>
      <c r="D78" s="239" t="s">
        <v>2306</v>
      </c>
      <c r="E78" s="240" t="s">
        <v>2335</v>
      </c>
      <c r="F78" s="241"/>
      <c r="G78" s="262"/>
      <c r="H78" s="230"/>
    </row>
    <row r="79" spans="2:8" ht="33">
      <c r="B79" s="237" t="s">
        <v>5659</v>
      </c>
      <c r="C79" s="238" t="s">
        <v>5660</v>
      </c>
      <c r="D79" s="239" t="s">
        <v>2470</v>
      </c>
      <c r="E79" s="240" t="s">
        <v>2335</v>
      </c>
      <c r="F79" s="241"/>
      <c r="G79" s="262"/>
      <c r="H79" s="230"/>
    </row>
    <row r="80" spans="2:8" ht="33">
      <c r="B80" s="237" t="s">
        <v>5661</v>
      </c>
      <c r="C80" s="238" t="s">
        <v>5662</v>
      </c>
      <c r="D80" s="239" t="s">
        <v>2306</v>
      </c>
      <c r="E80" s="240" t="s">
        <v>2335</v>
      </c>
      <c r="F80" s="241"/>
      <c r="G80" s="262"/>
      <c r="H80" s="230"/>
    </row>
    <row r="81" spans="2:8" ht="33">
      <c r="B81" s="237" t="s">
        <v>5663</v>
      </c>
      <c r="C81" s="238" t="s">
        <v>5664</v>
      </c>
      <c r="D81" s="239" t="s">
        <v>2967</v>
      </c>
      <c r="E81" s="240" t="s">
        <v>2335</v>
      </c>
      <c r="F81" s="241"/>
      <c r="G81" s="262"/>
      <c r="H81" s="230"/>
    </row>
    <row r="82" spans="2:8" ht="33">
      <c r="B82" s="237" t="s">
        <v>5665</v>
      </c>
      <c r="C82" s="238" t="s">
        <v>5666</v>
      </c>
      <c r="D82" s="239" t="s">
        <v>2470</v>
      </c>
      <c r="E82" s="240" t="s">
        <v>2335</v>
      </c>
      <c r="F82" s="241"/>
      <c r="G82" s="262"/>
      <c r="H82" s="230"/>
    </row>
    <row r="83" spans="2:8" ht="33">
      <c r="B83" s="237" t="s">
        <v>5667</v>
      </c>
      <c r="C83" s="238" t="s">
        <v>5668</v>
      </c>
      <c r="D83" s="239" t="s">
        <v>2306</v>
      </c>
      <c r="E83" s="240" t="s">
        <v>2335</v>
      </c>
      <c r="F83" s="241"/>
      <c r="G83" s="262"/>
      <c r="H83" s="230"/>
    </row>
    <row r="84" spans="2:8">
      <c r="B84" s="237" t="s">
        <v>5669</v>
      </c>
      <c r="C84" s="238" t="s">
        <v>5670</v>
      </c>
      <c r="D84" s="239" t="s">
        <v>5592</v>
      </c>
      <c r="E84" s="240" t="s">
        <v>2335</v>
      </c>
      <c r="F84" s="241"/>
      <c r="G84" s="262"/>
      <c r="H84" s="230"/>
    </row>
    <row r="85" spans="2:8" ht="33">
      <c r="B85" s="237" t="s">
        <v>5671</v>
      </c>
      <c r="C85" s="238" t="s">
        <v>5672</v>
      </c>
      <c r="D85" s="239" t="s">
        <v>2300</v>
      </c>
      <c r="E85" s="240" t="s">
        <v>2765</v>
      </c>
      <c r="F85" s="241"/>
      <c r="G85" s="262"/>
      <c r="H85" s="230"/>
    </row>
    <row r="86" spans="2:8">
      <c r="B86" s="237" t="s">
        <v>5673</v>
      </c>
      <c r="C86" s="238" t="s">
        <v>5674</v>
      </c>
      <c r="D86" s="239" t="s">
        <v>2306</v>
      </c>
      <c r="E86" s="240" t="s">
        <v>2335</v>
      </c>
      <c r="F86" s="241"/>
      <c r="G86" s="262"/>
      <c r="H86" s="230"/>
    </row>
    <row r="87" spans="2:8" ht="33">
      <c r="B87" s="237" t="s">
        <v>5675</v>
      </c>
      <c r="C87" s="238" t="s">
        <v>5676</v>
      </c>
      <c r="D87" s="239" t="s">
        <v>2470</v>
      </c>
      <c r="E87" s="240" t="s">
        <v>2335</v>
      </c>
      <c r="F87" s="241"/>
      <c r="G87" s="262"/>
      <c r="H87" s="230"/>
    </row>
    <row r="88" spans="2:8" ht="33">
      <c r="B88" s="237" t="s">
        <v>5677</v>
      </c>
      <c r="C88" s="238" t="s">
        <v>5678</v>
      </c>
      <c r="D88" s="239" t="s">
        <v>2306</v>
      </c>
      <c r="E88" s="240" t="s">
        <v>2335</v>
      </c>
      <c r="F88" s="241"/>
      <c r="G88" s="262"/>
      <c r="H88" s="230"/>
    </row>
    <row r="89" spans="2:8" ht="33">
      <c r="B89" s="237" t="s">
        <v>5679</v>
      </c>
      <c r="C89" s="238" t="s">
        <v>5680</v>
      </c>
      <c r="D89" s="239" t="s">
        <v>2967</v>
      </c>
      <c r="E89" s="240" t="s">
        <v>2335</v>
      </c>
      <c r="F89" s="241"/>
      <c r="G89" s="262"/>
      <c r="H89" s="230"/>
    </row>
    <row r="90" spans="2:8" ht="33">
      <c r="B90" s="237" t="s">
        <v>5681</v>
      </c>
      <c r="C90" s="238" t="s">
        <v>5682</v>
      </c>
      <c r="D90" s="239" t="s">
        <v>2470</v>
      </c>
      <c r="E90" s="240" t="s">
        <v>2335</v>
      </c>
      <c r="F90" s="241"/>
      <c r="G90" s="262"/>
      <c r="H90" s="230"/>
    </row>
    <row r="91" spans="2:8" ht="33">
      <c r="B91" s="237" t="s">
        <v>5683</v>
      </c>
      <c r="C91" s="238" t="s">
        <v>5684</v>
      </c>
      <c r="D91" s="239" t="s">
        <v>2306</v>
      </c>
      <c r="E91" s="240" t="s">
        <v>2335</v>
      </c>
      <c r="F91" s="241"/>
      <c r="G91" s="262"/>
      <c r="H91" s="230"/>
    </row>
    <row r="92" spans="2:8" ht="17.25" thickBot="1">
      <c r="B92" s="237" t="s">
        <v>5685</v>
      </c>
      <c r="C92" s="238" t="s">
        <v>5686</v>
      </c>
      <c r="D92" s="239" t="s">
        <v>5592</v>
      </c>
      <c r="E92" s="240" t="s">
        <v>2335</v>
      </c>
      <c r="F92" s="241"/>
      <c r="G92" s="263"/>
      <c r="H92" s="230"/>
    </row>
    <row r="93" spans="2:8" ht="20.100000000000001" customHeight="1" thickBot="1">
      <c r="B93" s="558" t="s">
        <v>5687</v>
      </c>
      <c r="C93" s="559"/>
      <c r="D93" s="560"/>
      <c r="E93" s="561"/>
      <c r="F93" s="561"/>
      <c r="G93" s="562"/>
      <c r="H93" s="230"/>
    </row>
    <row r="94" spans="2:8" ht="30" customHeight="1">
      <c r="B94" s="536" t="s">
        <v>5688</v>
      </c>
      <c r="C94" s="360" t="s">
        <v>5689</v>
      </c>
      <c r="D94" s="534" t="s">
        <v>5592</v>
      </c>
      <c r="E94" s="537" t="s">
        <v>2335</v>
      </c>
      <c r="F94" s="538"/>
      <c r="G94" s="262"/>
      <c r="H94" s="230"/>
    </row>
    <row r="95" spans="2:8">
      <c r="B95" s="237" t="s">
        <v>5690</v>
      </c>
      <c r="C95" s="238" t="s">
        <v>5691</v>
      </c>
      <c r="D95" s="239" t="s">
        <v>2306</v>
      </c>
      <c r="E95" s="240" t="s">
        <v>2335</v>
      </c>
      <c r="F95" s="241"/>
      <c r="G95" s="262"/>
      <c r="H95" s="230"/>
    </row>
    <row r="96" spans="2:8">
      <c r="B96" s="237" t="s">
        <v>5692</v>
      </c>
      <c r="C96" s="238" t="s">
        <v>5693</v>
      </c>
      <c r="D96" s="239" t="s">
        <v>5564</v>
      </c>
      <c r="E96" s="240" t="s">
        <v>2335</v>
      </c>
      <c r="F96" s="241"/>
      <c r="G96" s="262"/>
      <c r="H96" s="230"/>
    </row>
    <row r="97" spans="2:8">
      <c r="B97" s="237" t="s">
        <v>5694</v>
      </c>
      <c r="C97" s="238" t="s">
        <v>5695</v>
      </c>
      <c r="D97" s="239" t="s">
        <v>2306</v>
      </c>
      <c r="E97" s="240" t="s">
        <v>2335</v>
      </c>
      <c r="F97" s="241"/>
      <c r="G97" s="262"/>
      <c r="H97" s="230"/>
    </row>
    <row r="98" spans="2:8" ht="33">
      <c r="B98" s="237" t="s">
        <v>5696</v>
      </c>
      <c r="C98" s="238" t="s">
        <v>5697</v>
      </c>
      <c r="D98" s="239" t="s">
        <v>2300</v>
      </c>
      <c r="E98" s="240" t="s">
        <v>2765</v>
      </c>
      <c r="F98" s="241"/>
      <c r="G98" s="262"/>
      <c r="H98" s="230"/>
    </row>
    <row r="99" spans="2:8">
      <c r="B99" s="237" t="s">
        <v>5698</v>
      </c>
      <c r="C99" s="238" t="s">
        <v>5699</v>
      </c>
      <c r="D99" s="239" t="s">
        <v>2306</v>
      </c>
      <c r="E99" s="240" t="s">
        <v>2335</v>
      </c>
      <c r="F99" s="241"/>
      <c r="G99" s="262"/>
      <c r="H99" s="230"/>
    </row>
    <row r="100" spans="2:8" ht="33">
      <c r="B100" s="237" t="s">
        <v>5700</v>
      </c>
      <c r="C100" s="238" t="s">
        <v>5701</v>
      </c>
      <c r="D100" s="239" t="s">
        <v>2470</v>
      </c>
      <c r="E100" s="240" t="s">
        <v>2335</v>
      </c>
      <c r="F100" s="241"/>
      <c r="G100" s="262"/>
      <c r="H100" s="230"/>
    </row>
    <row r="101" spans="2:8" ht="33">
      <c r="B101" s="237" t="s">
        <v>5702</v>
      </c>
      <c r="C101" s="238" t="s">
        <v>5703</v>
      </c>
      <c r="D101" s="239" t="s">
        <v>2306</v>
      </c>
      <c r="E101" s="240" t="s">
        <v>2335</v>
      </c>
      <c r="F101" s="241"/>
      <c r="G101" s="262"/>
      <c r="H101" s="230"/>
    </row>
    <row r="102" spans="2:8" ht="33">
      <c r="B102" s="237" t="s">
        <v>5704</v>
      </c>
      <c r="C102" s="238" t="s">
        <v>5705</v>
      </c>
      <c r="D102" s="239" t="s">
        <v>2967</v>
      </c>
      <c r="E102" s="240" t="s">
        <v>2335</v>
      </c>
      <c r="F102" s="241"/>
      <c r="G102" s="262"/>
      <c r="H102" s="230"/>
    </row>
    <row r="103" spans="2:8" ht="33">
      <c r="B103" s="237" t="s">
        <v>5706</v>
      </c>
      <c r="C103" s="238" t="s">
        <v>5707</v>
      </c>
      <c r="D103" s="239" t="s">
        <v>2470</v>
      </c>
      <c r="E103" s="240" t="s">
        <v>2335</v>
      </c>
      <c r="F103" s="241"/>
      <c r="G103" s="262"/>
      <c r="H103" s="230"/>
    </row>
    <row r="104" spans="2:8" ht="33">
      <c r="B104" s="237" t="s">
        <v>5708</v>
      </c>
      <c r="C104" s="238" t="s">
        <v>5709</v>
      </c>
      <c r="D104" s="239" t="s">
        <v>2306</v>
      </c>
      <c r="E104" s="240" t="s">
        <v>2335</v>
      </c>
      <c r="F104" s="241"/>
      <c r="G104" s="262"/>
      <c r="H104" s="230"/>
    </row>
    <row r="105" spans="2:8">
      <c r="B105" s="237" t="s">
        <v>5710</v>
      </c>
      <c r="C105" s="238" t="s">
        <v>5711</v>
      </c>
      <c r="D105" s="239" t="s">
        <v>5592</v>
      </c>
      <c r="E105" s="240" t="s">
        <v>2335</v>
      </c>
      <c r="F105" s="241"/>
      <c r="G105" s="262"/>
      <c r="H105" s="230"/>
    </row>
    <row r="106" spans="2:8" ht="33">
      <c r="B106" s="237" t="s">
        <v>5712</v>
      </c>
      <c r="C106" s="238" t="s">
        <v>5713</v>
      </c>
      <c r="D106" s="239" t="s">
        <v>2300</v>
      </c>
      <c r="E106" s="240" t="s">
        <v>2765</v>
      </c>
      <c r="F106" s="241"/>
      <c r="G106" s="262"/>
      <c r="H106" s="230"/>
    </row>
    <row r="107" spans="2:8">
      <c r="B107" s="237" t="s">
        <v>5714</v>
      </c>
      <c r="C107" s="238" t="s">
        <v>5715</v>
      </c>
      <c r="D107" s="239" t="s">
        <v>2306</v>
      </c>
      <c r="E107" s="240" t="s">
        <v>2335</v>
      </c>
      <c r="F107" s="241"/>
      <c r="G107" s="262"/>
      <c r="H107" s="230"/>
    </row>
    <row r="108" spans="2:8" ht="33">
      <c r="B108" s="237" t="s">
        <v>5716</v>
      </c>
      <c r="C108" s="238" t="s">
        <v>5717</v>
      </c>
      <c r="D108" s="239" t="s">
        <v>2470</v>
      </c>
      <c r="E108" s="240" t="s">
        <v>2335</v>
      </c>
      <c r="F108" s="241"/>
      <c r="G108" s="262"/>
      <c r="H108" s="230"/>
    </row>
    <row r="109" spans="2:8" ht="33">
      <c r="B109" s="237" t="s">
        <v>5718</v>
      </c>
      <c r="C109" s="238" t="s">
        <v>5719</v>
      </c>
      <c r="D109" s="239" t="s">
        <v>2306</v>
      </c>
      <c r="E109" s="240" t="s">
        <v>2335</v>
      </c>
      <c r="F109" s="241"/>
      <c r="G109" s="262"/>
      <c r="H109" s="230"/>
    </row>
    <row r="110" spans="2:8" ht="33">
      <c r="B110" s="237" t="s">
        <v>5720</v>
      </c>
      <c r="C110" s="238" t="s">
        <v>5721</v>
      </c>
      <c r="D110" s="239" t="s">
        <v>2967</v>
      </c>
      <c r="E110" s="240" t="s">
        <v>2335</v>
      </c>
      <c r="F110" s="241"/>
      <c r="G110" s="262"/>
      <c r="H110" s="230"/>
    </row>
    <row r="111" spans="2:8" ht="33">
      <c r="B111" s="237" t="s">
        <v>5722</v>
      </c>
      <c r="C111" s="238" t="s">
        <v>5723</v>
      </c>
      <c r="D111" s="239" t="s">
        <v>2470</v>
      </c>
      <c r="E111" s="240" t="s">
        <v>2335</v>
      </c>
      <c r="F111" s="241"/>
      <c r="G111" s="262"/>
      <c r="H111" s="230"/>
    </row>
    <row r="112" spans="2:8" ht="33">
      <c r="B112" s="237" t="s">
        <v>5724</v>
      </c>
      <c r="C112" s="238" t="s">
        <v>5725</v>
      </c>
      <c r="D112" s="239" t="s">
        <v>2306</v>
      </c>
      <c r="E112" s="240" t="s">
        <v>2335</v>
      </c>
      <c r="F112" s="241"/>
      <c r="G112" s="262"/>
      <c r="H112" s="230"/>
    </row>
    <row r="113" spans="2:8">
      <c r="B113" s="237" t="s">
        <v>5726</v>
      </c>
      <c r="C113" s="238" t="s">
        <v>5727</v>
      </c>
      <c r="D113" s="239" t="s">
        <v>5592</v>
      </c>
      <c r="E113" s="240" t="s">
        <v>2335</v>
      </c>
      <c r="F113" s="241"/>
      <c r="G113" s="262"/>
      <c r="H113" s="230"/>
    </row>
    <row r="114" spans="2:8" ht="33">
      <c r="B114" s="237" t="s">
        <v>5728</v>
      </c>
      <c r="C114" s="238" t="s">
        <v>5729</v>
      </c>
      <c r="D114" s="239" t="s">
        <v>2300</v>
      </c>
      <c r="E114" s="240" t="s">
        <v>2765</v>
      </c>
      <c r="F114" s="241"/>
      <c r="G114" s="262"/>
      <c r="H114" s="230"/>
    </row>
    <row r="115" spans="2:8">
      <c r="B115" s="237" t="s">
        <v>5730</v>
      </c>
      <c r="C115" s="238" t="s">
        <v>5731</v>
      </c>
      <c r="D115" s="239" t="s">
        <v>2306</v>
      </c>
      <c r="E115" s="240" t="s">
        <v>2335</v>
      </c>
      <c r="F115" s="241"/>
      <c r="G115" s="262"/>
      <c r="H115" s="230"/>
    </row>
    <row r="116" spans="2:8" ht="33">
      <c r="B116" s="237" t="s">
        <v>5732</v>
      </c>
      <c r="C116" s="238" t="s">
        <v>5733</v>
      </c>
      <c r="D116" s="239" t="s">
        <v>2470</v>
      </c>
      <c r="E116" s="240" t="s">
        <v>2335</v>
      </c>
      <c r="F116" s="241"/>
      <c r="G116" s="262"/>
      <c r="H116" s="230"/>
    </row>
    <row r="117" spans="2:8" ht="33">
      <c r="B117" s="237" t="s">
        <v>5734</v>
      </c>
      <c r="C117" s="238" t="s">
        <v>5735</v>
      </c>
      <c r="D117" s="239" t="s">
        <v>2306</v>
      </c>
      <c r="E117" s="240" t="s">
        <v>2335</v>
      </c>
      <c r="F117" s="241"/>
      <c r="G117" s="262"/>
      <c r="H117" s="230"/>
    </row>
    <row r="118" spans="2:8" ht="33">
      <c r="B118" s="237" t="s">
        <v>5736</v>
      </c>
      <c r="C118" s="238" t="s">
        <v>5737</v>
      </c>
      <c r="D118" s="239" t="s">
        <v>2967</v>
      </c>
      <c r="E118" s="240" t="s">
        <v>2335</v>
      </c>
      <c r="F118" s="241"/>
      <c r="G118" s="262"/>
      <c r="H118" s="230"/>
    </row>
    <row r="119" spans="2:8" ht="33">
      <c r="B119" s="237" t="s">
        <v>5738</v>
      </c>
      <c r="C119" s="238" t="s">
        <v>5739</v>
      </c>
      <c r="D119" s="239" t="s">
        <v>2470</v>
      </c>
      <c r="E119" s="240" t="s">
        <v>2335</v>
      </c>
      <c r="F119" s="241"/>
      <c r="G119" s="262"/>
      <c r="H119" s="230"/>
    </row>
    <row r="120" spans="2:8" ht="33">
      <c r="B120" s="237" t="s">
        <v>5740</v>
      </c>
      <c r="C120" s="238" t="s">
        <v>5741</v>
      </c>
      <c r="D120" s="239" t="s">
        <v>2306</v>
      </c>
      <c r="E120" s="240" t="s">
        <v>2335</v>
      </c>
      <c r="F120" s="241"/>
      <c r="G120" s="262"/>
      <c r="H120" s="230"/>
    </row>
    <row r="121" spans="2:8" ht="17.25" thickBot="1">
      <c r="B121" s="237" t="s">
        <v>5742</v>
      </c>
      <c r="C121" s="238" t="s">
        <v>5743</v>
      </c>
      <c r="D121" s="239" t="s">
        <v>5592</v>
      </c>
      <c r="E121" s="240" t="s">
        <v>2335</v>
      </c>
      <c r="F121" s="241"/>
      <c r="G121" s="263"/>
      <c r="H121" s="230"/>
    </row>
    <row r="122" spans="2:8" ht="20.100000000000001" customHeight="1" thickBot="1">
      <c r="B122" s="558" t="s">
        <v>5744</v>
      </c>
      <c r="C122" s="559"/>
      <c r="D122" s="560"/>
      <c r="E122" s="561"/>
      <c r="F122" s="561"/>
      <c r="G122" s="562"/>
      <c r="H122" s="230"/>
    </row>
    <row r="123" spans="2:8" ht="20.100000000000001" customHeight="1" thickBot="1">
      <c r="B123" s="558" t="s">
        <v>5558</v>
      </c>
      <c r="C123" s="559"/>
      <c r="D123" s="560"/>
      <c r="E123" s="561"/>
      <c r="F123" s="561"/>
      <c r="G123" s="562"/>
      <c r="H123" s="230"/>
    </row>
    <row r="124" spans="2:8">
      <c r="B124" s="231" t="s">
        <v>5559</v>
      </c>
      <c r="C124" s="232" t="s">
        <v>5745</v>
      </c>
      <c r="D124" s="532" t="s">
        <v>2306</v>
      </c>
      <c r="E124" s="330" t="s">
        <v>2335</v>
      </c>
      <c r="F124" s="235"/>
      <c r="G124" s="456" t="s">
        <v>5746</v>
      </c>
      <c r="H124" s="230"/>
    </row>
    <row r="125" spans="2:8">
      <c r="B125" s="237" t="s">
        <v>5562</v>
      </c>
      <c r="C125" s="238" t="s">
        <v>5747</v>
      </c>
      <c r="D125" s="239" t="s">
        <v>5564</v>
      </c>
      <c r="E125" s="240" t="s">
        <v>2335</v>
      </c>
      <c r="F125" s="241"/>
      <c r="G125" s="262"/>
      <c r="H125" s="230"/>
    </row>
    <row r="126" spans="2:8">
      <c r="B126" s="237" t="s">
        <v>5566</v>
      </c>
      <c r="C126" s="238" t="s">
        <v>5748</v>
      </c>
      <c r="D126" s="239" t="s">
        <v>2306</v>
      </c>
      <c r="E126" s="240" t="s">
        <v>2335</v>
      </c>
      <c r="F126" s="241"/>
      <c r="G126" s="262"/>
      <c r="H126" s="230"/>
    </row>
    <row r="127" spans="2:8" ht="33">
      <c r="B127" s="237" t="s">
        <v>5569</v>
      </c>
      <c r="C127" s="238" t="s">
        <v>5749</v>
      </c>
      <c r="D127" s="239" t="s">
        <v>2300</v>
      </c>
      <c r="E127" s="240" t="s">
        <v>2765</v>
      </c>
      <c r="F127" s="241"/>
      <c r="G127" s="262"/>
      <c r="H127" s="230"/>
    </row>
    <row r="128" spans="2:8">
      <c r="B128" s="237" t="s">
        <v>5572</v>
      </c>
      <c r="C128" s="238" t="s">
        <v>5750</v>
      </c>
      <c r="D128" s="239" t="s">
        <v>2306</v>
      </c>
      <c r="E128" s="240" t="s">
        <v>2335</v>
      </c>
      <c r="F128" s="241"/>
      <c r="G128" s="262"/>
      <c r="H128" s="230"/>
    </row>
    <row r="129" spans="2:8" ht="33">
      <c r="B129" s="237" t="s">
        <v>5575</v>
      </c>
      <c r="C129" s="238" t="s">
        <v>5751</v>
      </c>
      <c r="D129" s="239" t="s">
        <v>2470</v>
      </c>
      <c r="E129" s="240" t="s">
        <v>2335</v>
      </c>
      <c r="F129" s="241"/>
      <c r="G129" s="262"/>
      <c r="H129" s="230"/>
    </row>
    <row r="130" spans="2:8" ht="33">
      <c r="B130" s="237" t="s">
        <v>5578</v>
      </c>
      <c r="C130" s="238" t="s">
        <v>5752</v>
      </c>
      <c r="D130" s="239" t="s">
        <v>2306</v>
      </c>
      <c r="E130" s="240" t="s">
        <v>2335</v>
      </c>
      <c r="F130" s="241"/>
      <c r="G130" s="262"/>
      <c r="H130" s="230"/>
    </row>
    <row r="131" spans="2:8" ht="33">
      <c r="B131" s="237" t="s">
        <v>5581</v>
      </c>
      <c r="C131" s="238" t="s">
        <v>5753</v>
      </c>
      <c r="D131" s="239" t="s">
        <v>2967</v>
      </c>
      <c r="E131" s="240" t="s">
        <v>2335</v>
      </c>
      <c r="F131" s="241"/>
      <c r="G131" s="262"/>
      <c r="H131" s="230"/>
    </row>
    <row r="132" spans="2:8" ht="33">
      <c r="B132" s="237" t="s">
        <v>5584</v>
      </c>
      <c r="C132" s="238" t="s">
        <v>5754</v>
      </c>
      <c r="D132" s="239" t="s">
        <v>2470</v>
      </c>
      <c r="E132" s="240" t="s">
        <v>2335</v>
      </c>
      <c r="F132" s="241"/>
      <c r="G132" s="262"/>
      <c r="H132" s="230"/>
    </row>
    <row r="133" spans="2:8" ht="33">
      <c r="B133" s="237" t="s">
        <v>5587</v>
      </c>
      <c r="C133" s="238" t="s">
        <v>5755</v>
      </c>
      <c r="D133" s="239" t="s">
        <v>2306</v>
      </c>
      <c r="E133" s="240" t="s">
        <v>2335</v>
      </c>
      <c r="F133" s="241"/>
      <c r="G133" s="262"/>
      <c r="H133" s="230"/>
    </row>
    <row r="134" spans="2:8">
      <c r="B134" s="237" t="s">
        <v>5757</v>
      </c>
      <c r="C134" s="238" t="s">
        <v>5756</v>
      </c>
      <c r="D134" s="239" t="s">
        <v>5592</v>
      </c>
      <c r="E134" s="240" t="s">
        <v>5758</v>
      </c>
      <c r="F134" s="241"/>
      <c r="G134" s="262"/>
      <c r="H134" s="230"/>
    </row>
    <row r="135" spans="2:8" ht="33">
      <c r="B135" s="237" t="s">
        <v>5594</v>
      </c>
      <c r="C135" s="238" t="s">
        <v>5759</v>
      </c>
      <c r="D135" s="239" t="s">
        <v>2300</v>
      </c>
      <c r="E135" s="240" t="s">
        <v>2765</v>
      </c>
      <c r="F135" s="241"/>
      <c r="G135" s="262"/>
      <c r="H135" s="230"/>
    </row>
    <row r="136" spans="2:8">
      <c r="B136" s="237" t="s">
        <v>5597</v>
      </c>
      <c r="C136" s="238" t="s">
        <v>5760</v>
      </c>
      <c r="D136" s="239" t="s">
        <v>2306</v>
      </c>
      <c r="E136" s="240" t="s">
        <v>2335</v>
      </c>
      <c r="F136" s="241"/>
      <c r="G136" s="262"/>
      <c r="H136" s="230"/>
    </row>
    <row r="137" spans="2:8" ht="33">
      <c r="B137" s="237" t="s">
        <v>5599</v>
      </c>
      <c r="C137" s="238" t="s">
        <v>5761</v>
      </c>
      <c r="D137" s="239" t="s">
        <v>2470</v>
      </c>
      <c r="E137" s="240" t="s">
        <v>2335</v>
      </c>
      <c r="F137" s="241"/>
      <c r="G137" s="262"/>
      <c r="H137" s="230"/>
    </row>
    <row r="138" spans="2:8" ht="33">
      <c r="B138" s="237" t="s">
        <v>5601</v>
      </c>
      <c r="C138" s="238" t="s">
        <v>5762</v>
      </c>
      <c r="D138" s="239" t="s">
        <v>2306</v>
      </c>
      <c r="E138" s="240" t="s">
        <v>2335</v>
      </c>
      <c r="F138" s="241"/>
      <c r="G138" s="262"/>
      <c r="H138" s="230"/>
    </row>
    <row r="139" spans="2:8" ht="33">
      <c r="B139" s="237" t="s">
        <v>5603</v>
      </c>
      <c r="C139" s="238" t="s">
        <v>5763</v>
      </c>
      <c r="D139" s="239" t="s">
        <v>2967</v>
      </c>
      <c r="E139" s="240" t="s">
        <v>2335</v>
      </c>
      <c r="F139" s="241"/>
      <c r="G139" s="262"/>
      <c r="H139" s="230"/>
    </row>
    <row r="140" spans="2:8" ht="33">
      <c r="B140" s="237" t="s">
        <v>5605</v>
      </c>
      <c r="C140" s="238" t="s">
        <v>5764</v>
      </c>
      <c r="D140" s="239" t="s">
        <v>2470</v>
      </c>
      <c r="E140" s="240" t="s">
        <v>2335</v>
      </c>
      <c r="F140" s="241"/>
      <c r="G140" s="262"/>
      <c r="H140" s="230"/>
    </row>
    <row r="141" spans="2:8" ht="33">
      <c r="B141" s="237" t="s">
        <v>5607</v>
      </c>
      <c r="C141" s="238" t="s">
        <v>5765</v>
      </c>
      <c r="D141" s="239" t="s">
        <v>2306</v>
      </c>
      <c r="E141" s="240" t="s">
        <v>2335</v>
      </c>
      <c r="F141" s="241"/>
      <c r="G141" s="262"/>
      <c r="H141" s="230"/>
    </row>
    <row r="142" spans="2:8">
      <c r="B142" s="237" t="s">
        <v>5609</v>
      </c>
      <c r="C142" s="238" t="s">
        <v>5766</v>
      </c>
      <c r="D142" s="239" t="s">
        <v>5592</v>
      </c>
      <c r="E142" s="240" t="s">
        <v>2335</v>
      </c>
      <c r="F142" s="241"/>
      <c r="G142" s="262"/>
      <c r="H142" s="230"/>
    </row>
    <row r="143" spans="2:8" ht="33">
      <c r="B143" s="237" t="s">
        <v>5611</v>
      </c>
      <c r="C143" s="238" t="s">
        <v>5767</v>
      </c>
      <c r="D143" s="239" t="s">
        <v>2300</v>
      </c>
      <c r="E143" s="240" t="s">
        <v>2765</v>
      </c>
      <c r="F143" s="241"/>
      <c r="G143" s="262"/>
      <c r="H143" s="230"/>
    </row>
    <row r="144" spans="2:8">
      <c r="B144" s="237" t="s">
        <v>5614</v>
      </c>
      <c r="C144" s="238" t="s">
        <v>5768</v>
      </c>
      <c r="D144" s="239" t="s">
        <v>2306</v>
      </c>
      <c r="E144" s="240" t="s">
        <v>2335</v>
      </c>
      <c r="F144" s="241"/>
      <c r="G144" s="262"/>
      <c r="H144" s="230"/>
    </row>
    <row r="145" spans="2:8" ht="33">
      <c r="B145" s="237" t="s">
        <v>5616</v>
      </c>
      <c r="C145" s="238" t="s">
        <v>5769</v>
      </c>
      <c r="D145" s="239" t="s">
        <v>2470</v>
      </c>
      <c r="E145" s="240" t="s">
        <v>2335</v>
      </c>
      <c r="F145" s="241"/>
      <c r="G145" s="262"/>
      <c r="H145" s="230"/>
    </row>
    <row r="146" spans="2:8" ht="33">
      <c r="B146" s="237" t="s">
        <v>5618</v>
      </c>
      <c r="C146" s="238" t="s">
        <v>5770</v>
      </c>
      <c r="D146" s="239" t="s">
        <v>2306</v>
      </c>
      <c r="E146" s="240" t="s">
        <v>2335</v>
      </c>
      <c r="F146" s="241"/>
      <c r="G146" s="262"/>
      <c r="H146" s="230"/>
    </row>
    <row r="147" spans="2:8" ht="33">
      <c r="B147" s="237" t="s">
        <v>5620</v>
      </c>
      <c r="C147" s="238" t="s">
        <v>5771</v>
      </c>
      <c r="D147" s="239" t="s">
        <v>2967</v>
      </c>
      <c r="E147" s="240" t="s">
        <v>2335</v>
      </c>
      <c r="F147" s="241"/>
      <c r="G147" s="262"/>
      <c r="H147" s="230"/>
    </row>
    <row r="148" spans="2:8" ht="33">
      <c r="B148" s="237" t="s">
        <v>5622</v>
      </c>
      <c r="C148" s="238" t="s">
        <v>5772</v>
      </c>
      <c r="D148" s="239" t="s">
        <v>2470</v>
      </c>
      <c r="E148" s="240" t="s">
        <v>2335</v>
      </c>
      <c r="F148" s="241"/>
      <c r="G148" s="262"/>
      <c r="H148" s="230"/>
    </row>
    <row r="149" spans="2:8" ht="33">
      <c r="B149" s="237" t="s">
        <v>5624</v>
      </c>
      <c r="C149" s="238" t="s">
        <v>5773</v>
      </c>
      <c r="D149" s="239" t="s">
        <v>2306</v>
      </c>
      <c r="E149" s="240" t="s">
        <v>2335</v>
      </c>
      <c r="F149" s="241"/>
      <c r="G149" s="262"/>
      <c r="H149" s="230"/>
    </row>
    <row r="150" spans="2:8" ht="17.25" thickBot="1">
      <c r="B150" s="237" t="s">
        <v>5626</v>
      </c>
      <c r="C150" s="238" t="s">
        <v>5774</v>
      </c>
      <c r="D150" s="239" t="s">
        <v>5592</v>
      </c>
      <c r="E150" s="240" t="s">
        <v>2335</v>
      </c>
      <c r="F150" s="241"/>
      <c r="G150" s="263"/>
      <c r="H150" s="230"/>
    </row>
    <row r="151" spans="2:8" ht="20.100000000000001" customHeight="1" thickBot="1">
      <c r="B151" s="558" t="s">
        <v>5628</v>
      </c>
      <c r="C151" s="559"/>
      <c r="D151" s="560"/>
      <c r="E151" s="561"/>
      <c r="F151" s="561"/>
      <c r="G151" s="562"/>
      <c r="H151" s="230"/>
    </row>
    <row r="152" spans="2:8">
      <c r="B152" s="536" t="s">
        <v>5629</v>
      </c>
      <c r="C152" s="360" t="s">
        <v>5775</v>
      </c>
      <c r="D152" s="534" t="s">
        <v>5592</v>
      </c>
      <c r="E152" s="537" t="s">
        <v>2335</v>
      </c>
      <c r="F152" s="538"/>
      <c r="G152" s="262"/>
      <c r="H152" s="230"/>
    </row>
    <row r="153" spans="2:8">
      <c r="B153" s="237" t="s">
        <v>5632</v>
      </c>
      <c r="C153" s="238" t="s">
        <v>5776</v>
      </c>
      <c r="D153" s="239" t="s">
        <v>2306</v>
      </c>
      <c r="E153" s="240" t="s">
        <v>2335</v>
      </c>
      <c r="F153" s="241"/>
      <c r="G153" s="262"/>
      <c r="H153" s="230"/>
    </row>
    <row r="154" spans="2:8">
      <c r="B154" s="237" t="s">
        <v>5635</v>
      </c>
      <c r="C154" s="238" t="s">
        <v>5777</v>
      </c>
      <c r="D154" s="239" t="s">
        <v>5564</v>
      </c>
      <c r="E154" s="240" t="s">
        <v>2335</v>
      </c>
      <c r="F154" s="241"/>
      <c r="G154" s="262"/>
      <c r="H154" s="230"/>
    </row>
    <row r="155" spans="2:8">
      <c r="B155" s="237" t="s">
        <v>5637</v>
      </c>
      <c r="C155" s="238" t="s">
        <v>5778</v>
      </c>
      <c r="D155" s="239" t="s">
        <v>2306</v>
      </c>
      <c r="E155" s="240" t="s">
        <v>2335</v>
      </c>
      <c r="F155" s="241"/>
      <c r="G155" s="262"/>
      <c r="H155" s="230"/>
    </row>
    <row r="156" spans="2:8" ht="33">
      <c r="B156" s="237" t="s">
        <v>5639</v>
      </c>
      <c r="C156" s="238" t="s">
        <v>5779</v>
      </c>
      <c r="D156" s="239" t="s">
        <v>2300</v>
      </c>
      <c r="E156" s="240" t="s">
        <v>2765</v>
      </c>
      <c r="F156" s="241"/>
      <c r="G156" s="262"/>
      <c r="H156" s="230"/>
    </row>
    <row r="157" spans="2:8">
      <c r="B157" s="237" t="s">
        <v>5641</v>
      </c>
      <c r="C157" s="238" t="s">
        <v>5780</v>
      </c>
      <c r="D157" s="239" t="s">
        <v>2306</v>
      </c>
      <c r="E157" s="240" t="s">
        <v>2335</v>
      </c>
      <c r="F157" s="241"/>
      <c r="G157" s="262"/>
      <c r="H157" s="230"/>
    </row>
    <row r="158" spans="2:8" ht="33">
      <c r="B158" s="237" t="s">
        <v>5643</v>
      </c>
      <c r="C158" s="238" t="s">
        <v>5781</v>
      </c>
      <c r="D158" s="239" t="s">
        <v>2470</v>
      </c>
      <c r="E158" s="240" t="s">
        <v>2335</v>
      </c>
      <c r="F158" s="241"/>
      <c r="G158" s="262"/>
      <c r="H158" s="230"/>
    </row>
    <row r="159" spans="2:8" ht="33">
      <c r="B159" s="237" t="s">
        <v>5645</v>
      </c>
      <c r="C159" s="238" t="s">
        <v>5782</v>
      </c>
      <c r="D159" s="239" t="s">
        <v>2306</v>
      </c>
      <c r="E159" s="240" t="s">
        <v>2335</v>
      </c>
      <c r="F159" s="241"/>
      <c r="G159" s="262"/>
      <c r="H159" s="230"/>
    </row>
    <row r="160" spans="2:8" ht="33">
      <c r="B160" s="237" t="s">
        <v>5647</v>
      </c>
      <c r="C160" s="238" t="s">
        <v>5783</v>
      </c>
      <c r="D160" s="239" t="s">
        <v>2967</v>
      </c>
      <c r="E160" s="240" t="s">
        <v>2335</v>
      </c>
      <c r="F160" s="241"/>
      <c r="G160" s="262"/>
      <c r="H160" s="230"/>
    </row>
    <row r="161" spans="2:8" ht="33">
      <c r="B161" s="237" t="s">
        <v>5649</v>
      </c>
      <c r="C161" s="238" t="s">
        <v>5784</v>
      </c>
      <c r="D161" s="239" t="s">
        <v>2470</v>
      </c>
      <c r="E161" s="240" t="s">
        <v>2335</v>
      </c>
      <c r="F161" s="241"/>
      <c r="G161" s="262"/>
      <c r="H161" s="230"/>
    </row>
    <row r="162" spans="2:8" ht="33">
      <c r="B162" s="237" t="s">
        <v>5651</v>
      </c>
      <c r="C162" s="238" t="s">
        <v>5785</v>
      </c>
      <c r="D162" s="239" t="s">
        <v>2306</v>
      </c>
      <c r="E162" s="240" t="s">
        <v>2335</v>
      </c>
      <c r="F162" s="241"/>
      <c r="G162" s="262"/>
      <c r="H162" s="230"/>
    </row>
    <row r="163" spans="2:8">
      <c r="B163" s="237" t="s">
        <v>5653</v>
      </c>
      <c r="C163" s="238" t="s">
        <v>5786</v>
      </c>
      <c r="D163" s="239" t="s">
        <v>5592</v>
      </c>
      <c r="E163" s="240" t="s">
        <v>2335</v>
      </c>
      <c r="F163" s="241"/>
      <c r="G163" s="262"/>
      <c r="H163" s="230"/>
    </row>
    <row r="164" spans="2:8" ht="33">
      <c r="B164" s="237" t="s">
        <v>5655</v>
      </c>
      <c r="C164" s="238" t="s">
        <v>5787</v>
      </c>
      <c r="D164" s="239" t="s">
        <v>2300</v>
      </c>
      <c r="E164" s="240" t="s">
        <v>2765</v>
      </c>
      <c r="F164" s="241"/>
      <c r="G164" s="262"/>
      <c r="H164" s="230"/>
    </row>
    <row r="165" spans="2:8">
      <c r="B165" s="237" t="s">
        <v>5657</v>
      </c>
      <c r="C165" s="238" t="s">
        <v>5788</v>
      </c>
      <c r="D165" s="239" t="s">
        <v>2306</v>
      </c>
      <c r="E165" s="240" t="s">
        <v>2335</v>
      </c>
      <c r="F165" s="241"/>
      <c r="G165" s="262"/>
      <c r="H165" s="230"/>
    </row>
    <row r="166" spans="2:8" ht="33">
      <c r="B166" s="237" t="s">
        <v>5659</v>
      </c>
      <c r="C166" s="238" t="s">
        <v>5789</v>
      </c>
      <c r="D166" s="239" t="s">
        <v>2470</v>
      </c>
      <c r="E166" s="240" t="s">
        <v>2335</v>
      </c>
      <c r="F166" s="241"/>
      <c r="G166" s="262"/>
      <c r="H166" s="230"/>
    </row>
    <row r="167" spans="2:8" ht="33">
      <c r="B167" s="237" t="s">
        <v>5661</v>
      </c>
      <c r="C167" s="238" t="s">
        <v>5790</v>
      </c>
      <c r="D167" s="239" t="s">
        <v>2306</v>
      </c>
      <c r="E167" s="240" t="s">
        <v>2335</v>
      </c>
      <c r="F167" s="241"/>
      <c r="G167" s="262"/>
      <c r="H167" s="230"/>
    </row>
    <row r="168" spans="2:8" ht="33">
      <c r="B168" s="237" t="s">
        <v>5663</v>
      </c>
      <c r="C168" s="238" t="s">
        <v>5791</v>
      </c>
      <c r="D168" s="239" t="s">
        <v>2967</v>
      </c>
      <c r="E168" s="240" t="s">
        <v>2335</v>
      </c>
      <c r="F168" s="241"/>
      <c r="G168" s="262"/>
      <c r="H168" s="230"/>
    </row>
    <row r="169" spans="2:8" ht="33">
      <c r="B169" s="237" t="s">
        <v>5665</v>
      </c>
      <c r="C169" s="238" t="s">
        <v>5792</v>
      </c>
      <c r="D169" s="239" t="s">
        <v>2470</v>
      </c>
      <c r="E169" s="240" t="s">
        <v>2335</v>
      </c>
      <c r="F169" s="241"/>
      <c r="G169" s="262"/>
      <c r="H169" s="230"/>
    </row>
    <row r="170" spans="2:8" ht="33">
      <c r="B170" s="237" t="s">
        <v>5667</v>
      </c>
      <c r="C170" s="238" t="s">
        <v>5793</v>
      </c>
      <c r="D170" s="239" t="s">
        <v>2306</v>
      </c>
      <c r="E170" s="240" t="s">
        <v>2335</v>
      </c>
      <c r="F170" s="241"/>
      <c r="G170" s="262"/>
      <c r="H170" s="230"/>
    </row>
    <row r="171" spans="2:8">
      <c r="B171" s="237" t="s">
        <v>5669</v>
      </c>
      <c r="C171" s="238" t="s">
        <v>5794</v>
      </c>
      <c r="D171" s="239" t="s">
        <v>5592</v>
      </c>
      <c r="E171" s="240" t="s">
        <v>2335</v>
      </c>
      <c r="F171" s="241"/>
      <c r="G171" s="262"/>
      <c r="H171" s="230"/>
    </row>
    <row r="172" spans="2:8" ht="33">
      <c r="B172" s="237" t="s">
        <v>5671</v>
      </c>
      <c r="C172" s="238" t="s">
        <v>5795</v>
      </c>
      <c r="D172" s="239" t="s">
        <v>2300</v>
      </c>
      <c r="E172" s="240" t="s">
        <v>2765</v>
      </c>
      <c r="F172" s="241"/>
      <c r="G172" s="262"/>
      <c r="H172" s="230"/>
    </row>
    <row r="173" spans="2:8">
      <c r="B173" s="237" t="s">
        <v>5673</v>
      </c>
      <c r="C173" s="238" t="s">
        <v>5796</v>
      </c>
      <c r="D173" s="239" t="s">
        <v>2306</v>
      </c>
      <c r="E173" s="240" t="s">
        <v>2335</v>
      </c>
      <c r="F173" s="241"/>
      <c r="G173" s="262"/>
      <c r="H173" s="230"/>
    </row>
    <row r="174" spans="2:8" ht="33">
      <c r="B174" s="237" t="s">
        <v>5675</v>
      </c>
      <c r="C174" s="238" t="s">
        <v>5797</v>
      </c>
      <c r="D174" s="239" t="s">
        <v>2470</v>
      </c>
      <c r="E174" s="240" t="s">
        <v>2335</v>
      </c>
      <c r="F174" s="241"/>
      <c r="G174" s="262"/>
      <c r="H174" s="230"/>
    </row>
    <row r="175" spans="2:8" ht="33">
      <c r="B175" s="237" t="s">
        <v>5677</v>
      </c>
      <c r="C175" s="238" t="s">
        <v>5798</v>
      </c>
      <c r="D175" s="239" t="s">
        <v>2306</v>
      </c>
      <c r="E175" s="240" t="s">
        <v>2335</v>
      </c>
      <c r="F175" s="241"/>
      <c r="G175" s="262"/>
      <c r="H175" s="230"/>
    </row>
    <row r="176" spans="2:8" ht="33">
      <c r="B176" s="237" t="s">
        <v>5679</v>
      </c>
      <c r="C176" s="238" t="s">
        <v>5799</v>
      </c>
      <c r="D176" s="239" t="s">
        <v>2967</v>
      </c>
      <c r="E176" s="240" t="s">
        <v>2335</v>
      </c>
      <c r="F176" s="241"/>
      <c r="G176" s="262"/>
      <c r="H176" s="230"/>
    </row>
    <row r="177" spans="2:8" ht="33">
      <c r="B177" s="237" t="s">
        <v>5681</v>
      </c>
      <c r="C177" s="238" t="s">
        <v>5800</v>
      </c>
      <c r="D177" s="239" t="s">
        <v>2470</v>
      </c>
      <c r="E177" s="240" t="s">
        <v>2335</v>
      </c>
      <c r="F177" s="241"/>
      <c r="G177" s="262"/>
      <c r="H177" s="230"/>
    </row>
    <row r="178" spans="2:8" ht="33">
      <c r="B178" s="237" t="s">
        <v>5683</v>
      </c>
      <c r="C178" s="238" t="s">
        <v>5801</v>
      </c>
      <c r="D178" s="239" t="s">
        <v>2306</v>
      </c>
      <c r="E178" s="240" t="s">
        <v>2335</v>
      </c>
      <c r="F178" s="241"/>
      <c r="G178" s="262"/>
      <c r="H178" s="230"/>
    </row>
    <row r="179" spans="2:8" ht="17.25" thickBot="1">
      <c r="B179" s="237" t="s">
        <v>5685</v>
      </c>
      <c r="C179" s="238" t="s">
        <v>5802</v>
      </c>
      <c r="D179" s="239" t="s">
        <v>5592</v>
      </c>
      <c r="E179" s="240" t="s">
        <v>2335</v>
      </c>
      <c r="F179" s="241"/>
      <c r="G179" s="263"/>
      <c r="H179" s="230"/>
    </row>
    <row r="180" spans="2:8" ht="20.100000000000001" customHeight="1" thickBot="1">
      <c r="B180" s="558" t="s">
        <v>5803</v>
      </c>
      <c r="C180" s="559"/>
      <c r="D180" s="560"/>
      <c r="E180" s="561"/>
      <c r="F180" s="561"/>
      <c r="G180" s="562"/>
      <c r="H180" s="230"/>
    </row>
    <row r="181" spans="2:8">
      <c r="B181" s="536" t="s">
        <v>5688</v>
      </c>
      <c r="C181" s="360" t="s">
        <v>5804</v>
      </c>
      <c r="D181" s="534" t="s">
        <v>5592</v>
      </c>
      <c r="E181" s="537" t="s">
        <v>2335</v>
      </c>
      <c r="F181" s="538"/>
      <c r="G181" s="262"/>
      <c r="H181" s="230"/>
    </row>
    <row r="182" spans="2:8">
      <c r="B182" s="237" t="s">
        <v>5690</v>
      </c>
      <c r="C182" s="238" t="s">
        <v>5805</v>
      </c>
      <c r="D182" s="239" t="s">
        <v>2306</v>
      </c>
      <c r="E182" s="240" t="s">
        <v>2335</v>
      </c>
      <c r="F182" s="241"/>
      <c r="G182" s="262"/>
      <c r="H182" s="230"/>
    </row>
    <row r="183" spans="2:8">
      <c r="B183" s="237" t="s">
        <v>5692</v>
      </c>
      <c r="C183" s="238" t="s">
        <v>5806</v>
      </c>
      <c r="D183" s="239" t="s">
        <v>5564</v>
      </c>
      <c r="E183" s="240" t="s">
        <v>2335</v>
      </c>
      <c r="F183" s="241"/>
      <c r="G183" s="262"/>
      <c r="H183" s="230"/>
    </row>
    <row r="184" spans="2:8">
      <c r="B184" s="237" t="s">
        <v>5694</v>
      </c>
      <c r="C184" s="238" t="s">
        <v>5807</v>
      </c>
      <c r="D184" s="239" t="s">
        <v>2306</v>
      </c>
      <c r="E184" s="240" t="s">
        <v>2335</v>
      </c>
      <c r="F184" s="241"/>
      <c r="G184" s="262"/>
      <c r="H184" s="230"/>
    </row>
    <row r="185" spans="2:8" ht="33">
      <c r="B185" s="237" t="s">
        <v>5696</v>
      </c>
      <c r="C185" s="238" t="s">
        <v>5808</v>
      </c>
      <c r="D185" s="239" t="s">
        <v>2300</v>
      </c>
      <c r="E185" s="240" t="s">
        <v>2765</v>
      </c>
      <c r="F185" s="241"/>
      <c r="G185" s="262"/>
      <c r="H185" s="230"/>
    </row>
    <row r="186" spans="2:8">
      <c r="B186" s="237" t="s">
        <v>5698</v>
      </c>
      <c r="C186" s="238" t="s">
        <v>5809</v>
      </c>
      <c r="D186" s="239" t="s">
        <v>2306</v>
      </c>
      <c r="E186" s="240" t="s">
        <v>2335</v>
      </c>
      <c r="F186" s="241"/>
      <c r="G186" s="262"/>
      <c r="H186" s="230"/>
    </row>
    <row r="187" spans="2:8" ht="33">
      <c r="B187" s="237" t="s">
        <v>5700</v>
      </c>
      <c r="C187" s="238" t="s">
        <v>5810</v>
      </c>
      <c r="D187" s="239" t="s">
        <v>2470</v>
      </c>
      <c r="E187" s="240" t="s">
        <v>2335</v>
      </c>
      <c r="F187" s="241"/>
      <c r="G187" s="262"/>
      <c r="H187" s="230"/>
    </row>
    <row r="188" spans="2:8" ht="33">
      <c r="B188" s="237" t="s">
        <v>5702</v>
      </c>
      <c r="C188" s="238" t="s">
        <v>5811</v>
      </c>
      <c r="D188" s="239" t="s">
        <v>2306</v>
      </c>
      <c r="E188" s="240" t="s">
        <v>2335</v>
      </c>
      <c r="F188" s="241"/>
      <c r="G188" s="262"/>
      <c r="H188" s="230"/>
    </row>
    <row r="189" spans="2:8" ht="33">
      <c r="B189" s="237" t="s">
        <v>5704</v>
      </c>
      <c r="C189" s="238" t="s">
        <v>5812</v>
      </c>
      <c r="D189" s="239" t="s">
        <v>2967</v>
      </c>
      <c r="E189" s="240" t="s">
        <v>2335</v>
      </c>
      <c r="F189" s="241"/>
      <c r="G189" s="262"/>
      <c r="H189" s="230"/>
    </row>
    <row r="190" spans="2:8" ht="33">
      <c r="B190" s="237" t="s">
        <v>5706</v>
      </c>
      <c r="C190" s="238" t="s">
        <v>5813</v>
      </c>
      <c r="D190" s="239" t="s">
        <v>2470</v>
      </c>
      <c r="E190" s="240" t="s">
        <v>2335</v>
      </c>
      <c r="F190" s="241"/>
      <c r="G190" s="262"/>
      <c r="H190" s="230"/>
    </row>
    <row r="191" spans="2:8" ht="33">
      <c r="B191" s="237" t="s">
        <v>5708</v>
      </c>
      <c r="C191" s="238" t="s">
        <v>5814</v>
      </c>
      <c r="D191" s="239" t="s">
        <v>2306</v>
      </c>
      <c r="E191" s="240" t="s">
        <v>2335</v>
      </c>
      <c r="F191" s="241"/>
      <c r="G191" s="262"/>
      <c r="H191" s="230"/>
    </row>
    <row r="192" spans="2:8">
      <c r="B192" s="237" t="s">
        <v>5710</v>
      </c>
      <c r="C192" s="238" t="s">
        <v>5815</v>
      </c>
      <c r="D192" s="239" t="s">
        <v>5592</v>
      </c>
      <c r="E192" s="240" t="s">
        <v>2335</v>
      </c>
      <c r="F192" s="241"/>
      <c r="G192" s="262"/>
      <c r="H192" s="230"/>
    </row>
    <row r="193" spans="2:8" ht="33">
      <c r="B193" s="237" t="s">
        <v>5712</v>
      </c>
      <c r="C193" s="238" t="s">
        <v>5816</v>
      </c>
      <c r="D193" s="239" t="s">
        <v>2300</v>
      </c>
      <c r="E193" s="240" t="s">
        <v>2765</v>
      </c>
      <c r="F193" s="241"/>
      <c r="G193" s="262"/>
      <c r="H193" s="230"/>
    </row>
    <row r="194" spans="2:8">
      <c r="B194" s="237" t="s">
        <v>5714</v>
      </c>
      <c r="C194" s="238" t="s">
        <v>5817</v>
      </c>
      <c r="D194" s="239" t="s">
        <v>2306</v>
      </c>
      <c r="E194" s="240" t="s">
        <v>2335</v>
      </c>
      <c r="F194" s="241"/>
      <c r="G194" s="262"/>
      <c r="H194" s="230"/>
    </row>
    <row r="195" spans="2:8" ht="33">
      <c r="B195" s="237" t="s">
        <v>5716</v>
      </c>
      <c r="C195" s="238" t="s">
        <v>5818</v>
      </c>
      <c r="D195" s="239" t="s">
        <v>2470</v>
      </c>
      <c r="E195" s="240" t="s">
        <v>2335</v>
      </c>
      <c r="F195" s="241"/>
      <c r="G195" s="262"/>
      <c r="H195" s="230"/>
    </row>
    <row r="196" spans="2:8" ht="33">
      <c r="B196" s="237" t="s">
        <v>5718</v>
      </c>
      <c r="C196" s="238" t="s">
        <v>5819</v>
      </c>
      <c r="D196" s="239" t="s">
        <v>2306</v>
      </c>
      <c r="E196" s="240" t="s">
        <v>2335</v>
      </c>
      <c r="F196" s="241"/>
      <c r="G196" s="262"/>
      <c r="H196" s="230"/>
    </row>
    <row r="197" spans="2:8" ht="33">
      <c r="B197" s="237" t="s">
        <v>5720</v>
      </c>
      <c r="C197" s="238" t="s">
        <v>5820</v>
      </c>
      <c r="D197" s="239" t="s">
        <v>2967</v>
      </c>
      <c r="E197" s="240" t="s">
        <v>2335</v>
      </c>
      <c r="F197" s="241"/>
      <c r="G197" s="262"/>
      <c r="H197" s="230"/>
    </row>
    <row r="198" spans="2:8" ht="33">
      <c r="B198" s="237" t="s">
        <v>5722</v>
      </c>
      <c r="C198" s="238" t="s">
        <v>5821</v>
      </c>
      <c r="D198" s="239" t="s">
        <v>2470</v>
      </c>
      <c r="E198" s="240" t="s">
        <v>2335</v>
      </c>
      <c r="F198" s="241"/>
      <c r="G198" s="262"/>
      <c r="H198" s="230"/>
    </row>
    <row r="199" spans="2:8" ht="33">
      <c r="B199" s="237" t="s">
        <v>5724</v>
      </c>
      <c r="C199" s="238" t="s">
        <v>5822</v>
      </c>
      <c r="D199" s="239" t="s">
        <v>2306</v>
      </c>
      <c r="E199" s="240" t="s">
        <v>2335</v>
      </c>
      <c r="F199" s="241"/>
      <c r="G199" s="262"/>
      <c r="H199" s="230"/>
    </row>
    <row r="200" spans="2:8">
      <c r="B200" s="237" t="s">
        <v>5726</v>
      </c>
      <c r="C200" s="238" t="s">
        <v>5823</v>
      </c>
      <c r="D200" s="239" t="s">
        <v>5592</v>
      </c>
      <c r="E200" s="240" t="s">
        <v>2335</v>
      </c>
      <c r="F200" s="241"/>
      <c r="G200" s="262"/>
      <c r="H200" s="230"/>
    </row>
    <row r="201" spans="2:8" ht="33">
      <c r="B201" s="237" t="s">
        <v>5728</v>
      </c>
      <c r="C201" s="238" t="s">
        <v>5824</v>
      </c>
      <c r="D201" s="239" t="s">
        <v>2300</v>
      </c>
      <c r="E201" s="240" t="s">
        <v>2765</v>
      </c>
      <c r="F201" s="241"/>
      <c r="G201" s="262"/>
      <c r="H201" s="230"/>
    </row>
    <row r="202" spans="2:8">
      <c r="B202" s="237" t="s">
        <v>5730</v>
      </c>
      <c r="C202" s="238" t="s">
        <v>5825</v>
      </c>
      <c r="D202" s="239" t="s">
        <v>2306</v>
      </c>
      <c r="E202" s="240" t="s">
        <v>2335</v>
      </c>
      <c r="F202" s="241"/>
      <c r="G202" s="262"/>
      <c r="H202" s="230"/>
    </row>
    <row r="203" spans="2:8" ht="33">
      <c r="B203" s="237" t="s">
        <v>5732</v>
      </c>
      <c r="C203" s="238" t="s">
        <v>5826</v>
      </c>
      <c r="D203" s="239" t="s">
        <v>2470</v>
      </c>
      <c r="E203" s="240" t="s">
        <v>2335</v>
      </c>
      <c r="F203" s="241"/>
      <c r="G203" s="262"/>
      <c r="H203" s="230"/>
    </row>
    <row r="204" spans="2:8" ht="33">
      <c r="B204" s="237" t="s">
        <v>5734</v>
      </c>
      <c r="C204" s="238" t="s">
        <v>5827</v>
      </c>
      <c r="D204" s="239" t="s">
        <v>2306</v>
      </c>
      <c r="E204" s="240" t="s">
        <v>2335</v>
      </c>
      <c r="F204" s="241"/>
      <c r="G204" s="262"/>
      <c r="H204" s="230"/>
    </row>
    <row r="205" spans="2:8" ht="33">
      <c r="B205" s="237" t="s">
        <v>5736</v>
      </c>
      <c r="C205" s="238" t="s">
        <v>5828</v>
      </c>
      <c r="D205" s="239" t="s">
        <v>2967</v>
      </c>
      <c r="E205" s="240" t="s">
        <v>2335</v>
      </c>
      <c r="F205" s="241"/>
      <c r="G205" s="262"/>
      <c r="H205" s="230"/>
    </row>
    <row r="206" spans="2:8" ht="33">
      <c r="B206" s="237" t="s">
        <v>5738</v>
      </c>
      <c r="C206" s="238" t="s">
        <v>5829</v>
      </c>
      <c r="D206" s="239" t="s">
        <v>2470</v>
      </c>
      <c r="E206" s="240" t="s">
        <v>2335</v>
      </c>
      <c r="F206" s="241"/>
      <c r="G206" s="262"/>
      <c r="H206" s="230"/>
    </row>
    <row r="207" spans="2:8" ht="33">
      <c r="B207" s="237" t="s">
        <v>5740</v>
      </c>
      <c r="C207" s="238" t="s">
        <v>5830</v>
      </c>
      <c r="D207" s="239" t="s">
        <v>2306</v>
      </c>
      <c r="E207" s="240" t="s">
        <v>2335</v>
      </c>
      <c r="F207" s="241"/>
      <c r="G207" s="262"/>
      <c r="H207" s="230"/>
    </row>
    <row r="208" spans="2:8" ht="17.25" thickBot="1">
      <c r="B208" s="237" t="s">
        <v>5742</v>
      </c>
      <c r="C208" s="238" t="s">
        <v>5831</v>
      </c>
      <c r="D208" s="239" t="s">
        <v>5592</v>
      </c>
      <c r="E208" s="240" t="s">
        <v>2335</v>
      </c>
      <c r="F208" s="241"/>
      <c r="G208" s="263"/>
      <c r="H208" s="230"/>
    </row>
    <row r="209" spans="2:8">
      <c r="B209" s="563" t="s">
        <v>5832</v>
      </c>
      <c r="C209" s="308"/>
      <c r="D209" s="309"/>
      <c r="E209" s="564"/>
      <c r="F209" s="564"/>
      <c r="G209" s="565"/>
      <c r="H209" s="267"/>
    </row>
    <row r="210" spans="2:8" ht="17.25" thickBot="1">
      <c r="B210" s="566" t="s">
        <v>5833</v>
      </c>
      <c r="C210" s="314"/>
      <c r="D210" s="315"/>
      <c r="E210" s="567"/>
      <c r="F210" s="567"/>
      <c r="G210" s="568"/>
      <c r="H210" s="267"/>
    </row>
    <row r="211" spans="2:8" ht="75">
      <c r="B211" s="533" t="s">
        <v>52</v>
      </c>
      <c r="C211" s="360" t="s">
        <v>5834</v>
      </c>
      <c r="D211" s="534" t="s">
        <v>2470</v>
      </c>
      <c r="E211" s="275" t="s">
        <v>5525</v>
      </c>
      <c r="F211" s="437"/>
      <c r="G211" s="535" t="s">
        <v>5835</v>
      </c>
      <c r="H211" s="267"/>
    </row>
    <row r="212" spans="2:8" ht="30">
      <c r="B212" s="264" t="s">
        <v>471</v>
      </c>
      <c r="C212" s="238" t="s">
        <v>5836</v>
      </c>
      <c r="D212" s="239" t="s">
        <v>2306</v>
      </c>
      <c r="E212" s="4" t="s">
        <v>3847</v>
      </c>
      <c r="F212" s="265"/>
      <c r="G212" s="266" t="s">
        <v>5837</v>
      </c>
      <c r="H212" s="267"/>
    </row>
    <row r="213" spans="2:8">
      <c r="B213" s="264" t="s">
        <v>472</v>
      </c>
      <c r="C213" s="238" t="s">
        <v>5838</v>
      </c>
      <c r="D213" s="239" t="s">
        <v>2306</v>
      </c>
      <c r="E213" s="4" t="s">
        <v>3847</v>
      </c>
      <c r="F213" s="265"/>
      <c r="G213" s="266"/>
      <c r="H213" s="267"/>
    </row>
    <row r="214" spans="2:8">
      <c r="B214" s="264" t="s">
        <v>5839</v>
      </c>
      <c r="C214" s="238" t="s">
        <v>5840</v>
      </c>
      <c r="D214" s="239" t="s">
        <v>2306</v>
      </c>
      <c r="E214" s="4" t="s">
        <v>3847</v>
      </c>
      <c r="F214" s="265"/>
      <c r="G214" s="266"/>
      <c r="H214" s="267"/>
    </row>
    <row r="215" spans="2:8">
      <c r="B215" s="264" t="s">
        <v>474</v>
      </c>
      <c r="C215" s="238" t="s">
        <v>5841</v>
      </c>
      <c r="D215" s="239" t="s">
        <v>2967</v>
      </c>
      <c r="E215" s="4" t="s">
        <v>3461</v>
      </c>
      <c r="F215" s="265"/>
      <c r="G215" s="266"/>
      <c r="H215" s="267"/>
    </row>
    <row r="216" spans="2:8">
      <c r="B216" s="264" t="s">
        <v>475</v>
      </c>
      <c r="C216" s="238" t="s">
        <v>5842</v>
      </c>
      <c r="D216" s="239" t="s">
        <v>2306</v>
      </c>
      <c r="E216" s="4" t="s">
        <v>3847</v>
      </c>
      <c r="F216" s="265"/>
      <c r="G216" s="266"/>
      <c r="H216" s="267"/>
    </row>
    <row r="217" spans="2:8" ht="33">
      <c r="B217" s="264" t="s">
        <v>5843</v>
      </c>
      <c r="C217" s="238" t="s">
        <v>5844</v>
      </c>
      <c r="D217" s="239" t="s">
        <v>2306</v>
      </c>
      <c r="E217" s="4" t="s">
        <v>3847</v>
      </c>
      <c r="F217" s="265"/>
      <c r="G217" s="266"/>
      <c r="H217" s="267"/>
    </row>
    <row r="218" spans="2:8">
      <c r="B218" s="264" t="s">
        <v>5845</v>
      </c>
      <c r="C218" s="238" t="s">
        <v>5846</v>
      </c>
      <c r="D218" s="239" t="s">
        <v>2306</v>
      </c>
      <c r="E218" s="4" t="s">
        <v>3847</v>
      </c>
      <c r="F218" s="265"/>
      <c r="G218" s="266"/>
      <c r="H218" s="267"/>
    </row>
    <row r="219" spans="2:8">
      <c r="B219" s="264" t="s">
        <v>478</v>
      </c>
      <c r="C219" s="238" t="s">
        <v>5847</v>
      </c>
      <c r="D219" s="239" t="s">
        <v>2306</v>
      </c>
      <c r="E219" s="4" t="s">
        <v>3847</v>
      </c>
      <c r="F219" s="265"/>
      <c r="G219" s="266"/>
      <c r="H219" s="267"/>
    </row>
    <row r="220" spans="2:8">
      <c r="B220" s="264" t="s">
        <v>5848</v>
      </c>
      <c r="C220" s="238" t="s">
        <v>5849</v>
      </c>
      <c r="D220" s="239" t="s">
        <v>2306</v>
      </c>
      <c r="E220" s="4" t="s">
        <v>3847</v>
      </c>
      <c r="F220" s="265"/>
      <c r="G220" s="266"/>
      <c r="H220" s="267"/>
    </row>
    <row r="221" spans="2:8">
      <c r="B221" s="264" t="s">
        <v>480</v>
      </c>
      <c r="C221" s="238" t="s">
        <v>5850</v>
      </c>
      <c r="D221" s="239" t="s">
        <v>2967</v>
      </c>
      <c r="E221" s="4" t="s">
        <v>3461</v>
      </c>
      <c r="F221" s="265"/>
      <c r="G221" s="266"/>
      <c r="H221" s="267"/>
    </row>
    <row r="222" spans="2:8">
      <c r="B222" s="264" t="s">
        <v>481</v>
      </c>
      <c r="C222" s="238" t="s">
        <v>5851</v>
      </c>
      <c r="D222" s="239" t="s">
        <v>2306</v>
      </c>
      <c r="E222" s="4" t="s">
        <v>3847</v>
      </c>
      <c r="F222" s="265"/>
      <c r="G222" s="266"/>
      <c r="H222" s="267"/>
    </row>
    <row r="223" spans="2:8">
      <c r="B223" s="264" t="s">
        <v>5852</v>
      </c>
      <c r="C223" s="238" t="s">
        <v>5853</v>
      </c>
      <c r="D223" s="239" t="s">
        <v>2306</v>
      </c>
      <c r="E223" s="4" t="s">
        <v>3847</v>
      </c>
      <c r="F223" s="265"/>
      <c r="G223" s="266"/>
      <c r="H223" s="267"/>
    </row>
    <row r="224" spans="2:8" ht="17.25" thickBot="1">
      <c r="B224" s="264" t="s">
        <v>5854</v>
      </c>
      <c r="C224" s="238" t="s">
        <v>5855</v>
      </c>
      <c r="D224" s="239" t="s">
        <v>2306</v>
      </c>
      <c r="E224" s="4" t="s">
        <v>3847</v>
      </c>
      <c r="F224" s="265"/>
      <c r="G224" s="266"/>
      <c r="H224" s="267"/>
    </row>
    <row r="225" spans="2:8" ht="20.100000000000001" customHeight="1" thickBot="1">
      <c r="B225" s="569" t="s">
        <v>5557</v>
      </c>
      <c r="C225" s="559"/>
      <c r="D225" s="560"/>
      <c r="E225" s="570"/>
      <c r="F225" s="570"/>
      <c r="G225" s="571"/>
      <c r="H225" s="267"/>
    </row>
    <row r="226" spans="2:8" ht="20.100000000000001" customHeight="1" thickBot="1">
      <c r="B226" s="569" t="s">
        <v>5558</v>
      </c>
      <c r="C226" s="559"/>
      <c r="D226" s="560"/>
      <c r="E226" s="570"/>
      <c r="F226" s="570"/>
      <c r="G226" s="571"/>
      <c r="H226" s="267"/>
    </row>
    <row r="227" spans="2:8" ht="30" customHeight="1">
      <c r="B227" s="539" t="s">
        <v>5559</v>
      </c>
      <c r="C227" s="232" t="s">
        <v>5856</v>
      </c>
      <c r="D227" s="532" t="s">
        <v>2306</v>
      </c>
      <c r="E227" s="572" t="s">
        <v>5857</v>
      </c>
      <c r="F227" s="573"/>
      <c r="G227" s="574" t="s">
        <v>5858</v>
      </c>
      <c r="H227" s="267"/>
    </row>
    <row r="228" spans="2:8">
      <c r="B228" s="264" t="s">
        <v>5562</v>
      </c>
      <c r="C228" s="238" t="s">
        <v>5859</v>
      </c>
      <c r="D228" s="239" t="s">
        <v>5564</v>
      </c>
      <c r="E228" s="4" t="s">
        <v>5857</v>
      </c>
      <c r="F228" s="265"/>
      <c r="G228" s="575"/>
      <c r="H228" s="267"/>
    </row>
    <row r="229" spans="2:8">
      <c r="B229" s="264" t="s">
        <v>5566</v>
      </c>
      <c r="C229" s="238" t="s">
        <v>5860</v>
      </c>
      <c r="D229" s="239" t="s">
        <v>2306</v>
      </c>
      <c r="E229" s="4" t="s">
        <v>5857</v>
      </c>
      <c r="F229" s="265"/>
      <c r="G229" s="575"/>
      <c r="H229" s="267"/>
    </row>
    <row r="230" spans="2:8" ht="33">
      <c r="B230" s="264" t="s">
        <v>5569</v>
      </c>
      <c r="C230" s="238" t="s">
        <v>5861</v>
      </c>
      <c r="D230" s="239" t="s">
        <v>2300</v>
      </c>
      <c r="E230" s="4" t="s">
        <v>5862</v>
      </c>
      <c r="F230" s="265"/>
      <c r="G230" s="575"/>
      <c r="H230" s="267"/>
    </row>
    <row r="231" spans="2:8">
      <c r="B231" s="264" t="s">
        <v>5863</v>
      </c>
      <c r="C231" s="238" t="s">
        <v>5864</v>
      </c>
      <c r="D231" s="239" t="s">
        <v>2306</v>
      </c>
      <c r="E231" s="4" t="s">
        <v>5857</v>
      </c>
      <c r="F231" s="265"/>
      <c r="G231" s="575"/>
      <c r="H231" s="267"/>
    </row>
    <row r="232" spans="2:8" ht="33">
      <c r="B232" s="264" t="s">
        <v>5575</v>
      </c>
      <c r="C232" s="238" t="s">
        <v>5865</v>
      </c>
      <c r="D232" s="239" t="s">
        <v>2470</v>
      </c>
      <c r="E232" s="4" t="s">
        <v>5857</v>
      </c>
      <c r="F232" s="265"/>
      <c r="G232" s="575"/>
      <c r="H232" s="267"/>
    </row>
    <row r="233" spans="2:8" ht="33">
      <c r="B233" s="264" t="s">
        <v>5866</v>
      </c>
      <c r="C233" s="238" t="s">
        <v>5867</v>
      </c>
      <c r="D233" s="239" t="s">
        <v>2306</v>
      </c>
      <c r="E233" s="4" t="s">
        <v>5857</v>
      </c>
      <c r="F233" s="265"/>
      <c r="G233" s="575"/>
      <c r="H233" s="267"/>
    </row>
    <row r="234" spans="2:8" ht="33">
      <c r="B234" s="264" t="s">
        <v>5868</v>
      </c>
      <c r="C234" s="238" t="s">
        <v>5869</v>
      </c>
      <c r="D234" s="239" t="s">
        <v>2967</v>
      </c>
      <c r="E234" s="4" t="s">
        <v>5857</v>
      </c>
      <c r="F234" s="265"/>
      <c r="G234" s="575"/>
      <c r="H234" s="267"/>
    </row>
    <row r="235" spans="2:8" ht="33">
      <c r="B235" s="264" t="s">
        <v>5870</v>
      </c>
      <c r="C235" s="238" t="s">
        <v>5871</v>
      </c>
      <c r="D235" s="239" t="s">
        <v>2470</v>
      </c>
      <c r="E235" s="4" t="s">
        <v>5857</v>
      </c>
      <c r="F235" s="265"/>
      <c r="G235" s="575"/>
      <c r="H235" s="267"/>
    </row>
    <row r="236" spans="2:8" ht="33">
      <c r="B236" s="264" t="s">
        <v>5587</v>
      </c>
      <c r="C236" s="238" t="s">
        <v>5872</v>
      </c>
      <c r="D236" s="239" t="s">
        <v>2306</v>
      </c>
      <c r="E236" s="4" t="s">
        <v>5857</v>
      </c>
      <c r="F236" s="265"/>
      <c r="G236" s="575"/>
      <c r="H236" s="267"/>
    </row>
    <row r="237" spans="2:8">
      <c r="B237" s="264" t="s">
        <v>5873</v>
      </c>
      <c r="C237" s="238" t="s">
        <v>5874</v>
      </c>
      <c r="D237" s="239" t="s">
        <v>2800</v>
      </c>
      <c r="E237" s="4" t="s">
        <v>5857</v>
      </c>
      <c r="F237" s="265"/>
      <c r="G237" s="575"/>
      <c r="H237" s="267"/>
    </row>
    <row r="238" spans="2:8" ht="33">
      <c r="B238" s="264" t="s">
        <v>5594</v>
      </c>
      <c r="C238" s="238" t="s">
        <v>5875</v>
      </c>
      <c r="D238" s="239" t="s">
        <v>2300</v>
      </c>
      <c r="E238" s="4" t="s">
        <v>5862</v>
      </c>
      <c r="F238" s="265"/>
      <c r="G238" s="575"/>
      <c r="H238" s="267"/>
    </row>
    <row r="239" spans="2:8">
      <c r="B239" s="264" t="s">
        <v>5876</v>
      </c>
      <c r="C239" s="238" t="s">
        <v>5877</v>
      </c>
      <c r="D239" s="239" t="s">
        <v>2306</v>
      </c>
      <c r="E239" s="4" t="s">
        <v>5857</v>
      </c>
      <c r="F239" s="265"/>
      <c r="G239" s="575"/>
      <c r="H239" s="267"/>
    </row>
    <row r="240" spans="2:8" ht="33">
      <c r="B240" s="264" t="s">
        <v>5599</v>
      </c>
      <c r="C240" s="238" t="s">
        <v>5878</v>
      </c>
      <c r="D240" s="239" t="s">
        <v>2470</v>
      </c>
      <c r="E240" s="4" t="s">
        <v>5857</v>
      </c>
      <c r="F240" s="265"/>
      <c r="G240" s="575"/>
      <c r="H240" s="267"/>
    </row>
    <row r="241" spans="2:8" ht="33">
      <c r="B241" s="264" t="s">
        <v>5879</v>
      </c>
      <c r="C241" s="238" t="s">
        <v>5880</v>
      </c>
      <c r="D241" s="239" t="s">
        <v>2306</v>
      </c>
      <c r="E241" s="4" t="s">
        <v>5857</v>
      </c>
      <c r="F241" s="265"/>
      <c r="G241" s="575"/>
      <c r="H241" s="267"/>
    </row>
    <row r="242" spans="2:8" ht="33">
      <c r="B242" s="264" t="s">
        <v>5881</v>
      </c>
      <c r="C242" s="238" t="s">
        <v>5882</v>
      </c>
      <c r="D242" s="239" t="s">
        <v>2967</v>
      </c>
      <c r="E242" s="4" t="s">
        <v>5857</v>
      </c>
      <c r="F242" s="265"/>
      <c r="G242" s="575"/>
      <c r="H242" s="267"/>
    </row>
    <row r="243" spans="2:8" ht="33">
      <c r="B243" s="264" t="s">
        <v>5883</v>
      </c>
      <c r="C243" s="238" t="s">
        <v>5884</v>
      </c>
      <c r="D243" s="239" t="s">
        <v>2470</v>
      </c>
      <c r="E243" s="4" t="s">
        <v>5857</v>
      </c>
      <c r="F243" s="265"/>
      <c r="G243" s="575"/>
      <c r="H243" s="267"/>
    </row>
    <row r="244" spans="2:8" ht="33">
      <c r="B244" s="264" t="s">
        <v>5607</v>
      </c>
      <c r="C244" s="238" t="s">
        <v>5885</v>
      </c>
      <c r="D244" s="239" t="s">
        <v>2306</v>
      </c>
      <c r="E244" s="4" t="s">
        <v>5857</v>
      </c>
      <c r="F244" s="265"/>
      <c r="G244" s="575"/>
      <c r="H244" s="267"/>
    </row>
    <row r="245" spans="2:8">
      <c r="B245" s="264" t="s">
        <v>5886</v>
      </c>
      <c r="C245" s="238" t="s">
        <v>5887</v>
      </c>
      <c r="D245" s="239" t="s">
        <v>2800</v>
      </c>
      <c r="E245" s="4" t="s">
        <v>5857</v>
      </c>
      <c r="F245" s="265"/>
      <c r="G245" s="575"/>
      <c r="H245" s="267"/>
    </row>
    <row r="246" spans="2:8" ht="33">
      <c r="B246" s="264" t="s">
        <v>5611</v>
      </c>
      <c r="C246" s="238" t="s">
        <v>5888</v>
      </c>
      <c r="D246" s="239" t="s">
        <v>2300</v>
      </c>
      <c r="E246" s="4" t="s">
        <v>5862</v>
      </c>
      <c r="F246" s="265"/>
      <c r="G246" s="575"/>
      <c r="H246" s="267"/>
    </row>
    <row r="247" spans="2:8">
      <c r="B247" s="264" t="s">
        <v>5889</v>
      </c>
      <c r="C247" s="238" t="s">
        <v>5890</v>
      </c>
      <c r="D247" s="239" t="s">
        <v>2306</v>
      </c>
      <c r="E247" s="4" t="s">
        <v>5857</v>
      </c>
      <c r="F247" s="265"/>
      <c r="G247" s="575"/>
      <c r="H247" s="267"/>
    </row>
    <row r="248" spans="2:8" ht="33">
      <c r="B248" s="264" t="s">
        <v>5616</v>
      </c>
      <c r="C248" s="238" t="s">
        <v>5891</v>
      </c>
      <c r="D248" s="239" t="s">
        <v>2470</v>
      </c>
      <c r="E248" s="4" t="s">
        <v>5857</v>
      </c>
      <c r="F248" s="265"/>
      <c r="G248" s="575"/>
      <c r="H248" s="267"/>
    </row>
    <row r="249" spans="2:8" ht="33">
      <c r="B249" s="264" t="s">
        <v>5892</v>
      </c>
      <c r="C249" s="238" t="s">
        <v>5893</v>
      </c>
      <c r="D249" s="239" t="s">
        <v>2306</v>
      </c>
      <c r="E249" s="4" t="s">
        <v>5857</v>
      </c>
      <c r="F249" s="265"/>
      <c r="G249" s="575"/>
      <c r="H249" s="267"/>
    </row>
    <row r="250" spans="2:8" ht="33">
      <c r="B250" s="264" t="s">
        <v>5894</v>
      </c>
      <c r="C250" s="238" t="s">
        <v>5895</v>
      </c>
      <c r="D250" s="239" t="s">
        <v>2967</v>
      </c>
      <c r="E250" s="4" t="s">
        <v>5857</v>
      </c>
      <c r="F250" s="265"/>
      <c r="G250" s="575"/>
      <c r="H250" s="267"/>
    </row>
    <row r="251" spans="2:8" ht="33">
      <c r="B251" s="264" t="s">
        <v>5896</v>
      </c>
      <c r="C251" s="238" t="s">
        <v>5897</v>
      </c>
      <c r="D251" s="239" t="s">
        <v>2470</v>
      </c>
      <c r="E251" s="4" t="s">
        <v>5857</v>
      </c>
      <c r="F251" s="265"/>
      <c r="G251" s="575"/>
      <c r="H251" s="267"/>
    </row>
    <row r="252" spans="2:8" ht="33">
      <c r="B252" s="264" t="s">
        <v>5624</v>
      </c>
      <c r="C252" s="238" t="s">
        <v>5898</v>
      </c>
      <c r="D252" s="239" t="s">
        <v>2306</v>
      </c>
      <c r="E252" s="4" t="s">
        <v>5857</v>
      </c>
      <c r="F252" s="265"/>
      <c r="G252" s="575"/>
      <c r="H252" s="267"/>
    </row>
    <row r="253" spans="2:8" ht="17.25" thickBot="1">
      <c r="B253" s="264" t="s">
        <v>5899</v>
      </c>
      <c r="C253" s="238" t="s">
        <v>5900</v>
      </c>
      <c r="D253" s="239" t="s">
        <v>2800</v>
      </c>
      <c r="E253" s="4" t="s">
        <v>5857</v>
      </c>
      <c r="F253" s="265"/>
      <c r="G253" s="576"/>
      <c r="H253" s="267"/>
    </row>
    <row r="254" spans="2:8" ht="20.100000000000001" customHeight="1" thickBot="1">
      <c r="B254" s="569" t="s">
        <v>5628</v>
      </c>
      <c r="C254" s="559"/>
      <c r="D254" s="560"/>
      <c r="E254" s="570"/>
      <c r="F254" s="570"/>
      <c r="G254" s="571"/>
      <c r="H254" s="267"/>
    </row>
    <row r="255" spans="2:8" ht="30" customHeight="1">
      <c r="B255" s="539" t="s">
        <v>5901</v>
      </c>
      <c r="C255" s="232" t="s">
        <v>5902</v>
      </c>
      <c r="D255" s="532" t="s">
        <v>2800</v>
      </c>
      <c r="E255" s="572" t="s">
        <v>5857</v>
      </c>
      <c r="F255" s="573"/>
      <c r="G255" s="574" t="s">
        <v>5903</v>
      </c>
      <c r="H255" s="267"/>
    </row>
    <row r="256" spans="2:8" ht="30" customHeight="1">
      <c r="B256" s="264" t="s">
        <v>5632</v>
      </c>
      <c r="C256" s="238" t="s">
        <v>5904</v>
      </c>
      <c r="D256" s="239" t="s">
        <v>2306</v>
      </c>
      <c r="E256" s="4" t="s">
        <v>5857</v>
      </c>
      <c r="F256" s="265"/>
      <c r="G256" s="575"/>
      <c r="H256" s="267"/>
    </row>
    <row r="257" spans="2:8">
      <c r="B257" s="264" t="s">
        <v>5635</v>
      </c>
      <c r="C257" s="238" t="s">
        <v>5905</v>
      </c>
      <c r="D257" s="239" t="s">
        <v>5564</v>
      </c>
      <c r="E257" s="4" t="s">
        <v>5857</v>
      </c>
      <c r="F257" s="265"/>
      <c r="G257" s="575"/>
      <c r="H257" s="267"/>
    </row>
    <row r="258" spans="2:8">
      <c r="B258" s="264" t="s">
        <v>5637</v>
      </c>
      <c r="C258" s="238" t="s">
        <v>5906</v>
      </c>
      <c r="D258" s="239" t="s">
        <v>2306</v>
      </c>
      <c r="E258" s="4" t="s">
        <v>5857</v>
      </c>
      <c r="F258" s="265"/>
      <c r="G258" s="575"/>
      <c r="H258" s="267"/>
    </row>
    <row r="259" spans="2:8" ht="33">
      <c r="B259" s="264" t="s">
        <v>5639</v>
      </c>
      <c r="C259" s="238" t="s">
        <v>5907</v>
      </c>
      <c r="D259" s="239" t="s">
        <v>2300</v>
      </c>
      <c r="E259" s="4" t="s">
        <v>5862</v>
      </c>
      <c r="F259" s="265"/>
      <c r="G259" s="575"/>
      <c r="H259" s="267"/>
    </row>
    <row r="260" spans="2:8">
      <c r="B260" s="264" t="s">
        <v>5908</v>
      </c>
      <c r="C260" s="238" t="s">
        <v>5909</v>
      </c>
      <c r="D260" s="239" t="s">
        <v>2306</v>
      </c>
      <c r="E260" s="4" t="s">
        <v>5857</v>
      </c>
      <c r="F260" s="265"/>
      <c r="G260" s="575"/>
      <c r="H260" s="267"/>
    </row>
    <row r="261" spans="2:8" ht="33">
      <c r="B261" s="264" t="s">
        <v>5643</v>
      </c>
      <c r="C261" s="238" t="s">
        <v>5910</v>
      </c>
      <c r="D261" s="239" t="s">
        <v>2470</v>
      </c>
      <c r="E261" s="4" t="s">
        <v>5857</v>
      </c>
      <c r="F261" s="265"/>
      <c r="G261" s="575"/>
      <c r="H261" s="267"/>
    </row>
    <row r="262" spans="2:8" ht="33">
      <c r="B262" s="264" t="s">
        <v>5911</v>
      </c>
      <c r="C262" s="238" t="s">
        <v>5912</v>
      </c>
      <c r="D262" s="239" t="s">
        <v>2306</v>
      </c>
      <c r="E262" s="4" t="s">
        <v>5857</v>
      </c>
      <c r="F262" s="265"/>
      <c r="G262" s="575"/>
      <c r="H262" s="267"/>
    </row>
    <row r="263" spans="2:8" ht="33">
      <c r="B263" s="264" t="s">
        <v>5913</v>
      </c>
      <c r="C263" s="238" t="s">
        <v>5914</v>
      </c>
      <c r="D263" s="239" t="s">
        <v>2967</v>
      </c>
      <c r="E263" s="4" t="s">
        <v>5857</v>
      </c>
      <c r="F263" s="265"/>
      <c r="G263" s="575"/>
      <c r="H263" s="267"/>
    </row>
    <row r="264" spans="2:8" ht="33">
      <c r="B264" s="264" t="s">
        <v>5915</v>
      </c>
      <c r="C264" s="238" t="s">
        <v>5916</v>
      </c>
      <c r="D264" s="239" t="s">
        <v>2470</v>
      </c>
      <c r="E264" s="4" t="s">
        <v>5857</v>
      </c>
      <c r="F264" s="265"/>
      <c r="G264" s="575"/>
      <c r="H264" s="267"/>
    </row>
    <row r="265" spans="2:8" ht="33">
      <c r="B265" s="264" t="s">
        <v>5651</v>
      </c>
      <c r="C265" s="238" t="s">
        <v>5917</v>
      </c>
      <c r="D265" s="239" t="s">
        <v>2306</v>
      </c>
      <c r="E265" s="4" t="s">
        <v>5857</v>
      </c>
      <c r="F265" s="265"/>
      <c r="G265" s="575"/>
      <c r="H265" s="267"/>
    </row>
    <row r="266" spans="2:8">
      <c r="B266" s="264" t="s">
        <v>5918</v>
      </c>
      <c r="C266" s="238" t="s">
        <v>5919</v>
      </c>
      <c r="D266" s="239" t="s">
        <v>2800</v>
      </c>
      <c r="E266" s="4" t="s">
        <v>5857</v>
      </c>
      <c r="F266" s="265"/>
      <c r="G266" s="575"/>
      <c r="H266" s="267"/>
    </row>
    <row r="267" spans="2:8" ht="33">
      <c r="B267" s="264" t="s">
        <v>5655</v>
      </c>
      <c r="C267" s="238" t="s">
        <v>5920</v>
      </c>
      <c r="D267" s="239" t="s">
        <v>2300</v>
      </c>
      <c r="E267" s="4" t="s">
        <v>5862</v>
      </c>
      <c r="F267" s="265"/>
      <c r="G267" s="575"/>
      <c r="H267" s="267"/>
    </row>
    <row r="268" spans="2:8">
      <c r="B268" s="264" t="s">
        <v>5921</v>
      </c>
      <c r="C268" s="238" t="s">
        <v>5922</v>
      </c>
      <c r="D268" s="239" t="s">
        <v>2306</v>
      </c>
      <c r="E268" s="4" t="s">
        <v>5857</v>
      </c>
      <c r="F268" s="265"/>
      <c r="G268" s="575"/>
      <c r="H268" s="267"/>
    </row>
    <row r="269" spans="2:8" ht="33">
      <c r="B269" s="264" t="s">
        <v>5659</v>
      </c>
      <c r="C269" s="238" t="s">
        <v>5923</v>
      </c>
      <c r="D269" s="239" t="s">
        <v>2470</v>
      </c>
      <c r="E269" s="4" t="s">
        <v>5857</v>
      </c>
      <c r="F269" s="265"/>
      <c r="G269" s="575"/>
      <c r="H269" s="267"/>
    </row>
    <row r="270" spans="2:8" ht="33">
      <c r="B270" s="264" t="s">
        <v>5924</v>
      </c>
      <c r="C270" s="238" t="s">
        <v>5925</v>
      </c>
      <c r="D270" s="239" t="s">
        <v>2306</v>
      </c>
      <c r="E270" s="4" t="s">
        <v>5857</v>
      </c>
      <c r="F270" s="265"/>
      <c r="G270" s="575"/>
      <c r="H270" s="267"/>
    </row>
    <row r="271" spans="2:8" ht="33">
      <c r="B271" s="264" t="s">
        <v>5926</v>
      </c>
      <c r="C271" s="238" t="s">
        <v>5927</v>
      </c>
      <c r="D271" s="239" t="s">
        <v>2967</v>
      </c>
      <c r="E271" s="4" t="s">
        <v>5857</v>
      </c>
      <c r="F271" s="265"/>
      <c r="G271" s="575"/>
      <c r="H271" s="267"/>
    </row>
    <row r="272" spans="2:8" ht="33">
      <c r="B272" s="264" t="s">
        <v>5928</v>
      </c>
      <c r="C272" s="238" t="s">
        <v>5929</v>
      </c>
      <c r="D272" s="239" t="s">
        <v>2470</v>
      </c>
      <c r="E272" s="4" t="s">
        <v>5857</v>
      </c>
      <c r="F272" s="265"/>
      <c r="G272" s="575"/>
      <c r="H272" s="267"/>
    </row>
    <row r="273" spans="2:8" ht="33">
      <c r="B273" s="264" t="s">
        <v>5667</v>
      </c>
      <c r="C273" s="238" t="s">
        <v>5930</v>
      </c>
      <c r="D273" s="239" t="s">
        <v>2306</v>
      </c>
      <c r="E273" s="4" t="s">
        <v>5857</v>
      </c>
      <c r="F273" s="265"/>
      <c r="G273" s="575"/>
      <c r="H273" s="267"/>
    </row>
    <row r="274" spans="2:8">
      <c r="B274" s="264" t="s">
        <v>5931</v>
      </c>
      <c r="C274" s="238" t="s">
        <v>5932</v>
      </c>
      <c r="D274" s="239" t="s">
        <v>2800</v>
      </c>
      <c r="E274" s="4" t="s">
        <v>5857</v>
      </c>
      <c r="F274" s="265"/>
      <c r="G274" s="575"/>
      <c r="H274" s="267"/>
    </row>
    <row r="275" spans="2:8" ht="33">
      <c r="B275" s="264" t="s">
        <v>5671</v>
      </c>
      <c r="C275" s="238" t="s">
        <v>5933</v>
      </c>
      <c r="D275" s="239" t="s">
        <v>2300</v>
      </c>
      <c r="E275" s="4" t="s">
        <v>5862</v>
      </c>
      <c r="F275" s="265"/>
      <c r="G275" s="575"/>
      <c r="H275" s="267"/>
    </row>
    <row r="276" spans="2:8">
      <c r="B276" s="264" t="s">
        <v>5934</v>
      </c>
      <c r="C276" s="238" t="s">
        <v>5935</v>
      </c>
      <c r="D276" s="239" t="s">
        <v>2306</v>
      </c>
      <c r="E276" s="4" t="s">
        <v>5857</v>
      </c>
      <c r="F276" s="265"/>
      <c r="G276" s="575"/>
      <c r="H276" s="267"/>
    </row>
    <row r="277" spans="2:8" ht="33">
      <c r="B277" s="264" t="s">
        <v>5675</v>
      </c>
      <c r="C277" s="238" t="s">
        <v>5936</v>
      </c>
      <c r="D277" s="239" t="s">
        <v>2470</v>
      </c>
      <c r="E277" s="4" t="s">
        <v>5857</v>
      </c>
      <c r="F277" s="265"/>
      <c r="G277" s="575"/>
      <c r="H277" s="267"/>
    </row>
    <row r="278" spans="2:8" ht="33">
      <c r="B278" s="264" t="s">
        <v>5937</v>
      </c>
      <c r="C278" s="238" t="s">
        <v>5938</v>
      </c>
      <c r="D278" s="239" t="s">
        <v>2306</v>
      </c>
      <c r="E278" s="4" t="s">
        <v>5857</v>
      </c>
      <c r="F278" s="265"/>
      <c r="G278" s="575"/>
      <c r="H278" s="267"/>
    </row>
    <row r="279" spans="2:8" ht="33">
      <c r="B279" s="264" t="s">
        <v>5939</v>
      </c>
      <c r="C279" s="238" t="s">
        <v>5940</v>
      </c>
      <c r="D279" s="239" t="s">
        <v>2967</v>
      </c>
      <c r="E279" s="4" t="s">
        <v>5857</v>
      </c>
      <c r="F279" s="265"/>
      <c r="G279" s="575"/>
      <c r="H279" s="267"/>
    </row>
    <row r="280" spans="2:8" ht="33">
      <c r="B280" s="264" t="s">
        <v>5941</v>
      </c>
      <c r="C280" s="238" t="s">
        <v>5942</v>
      </c>
      <c r="D280" s="239" t="s">
        <v>2470</v>
      </c>
      <c r="E280" s="4" t="s">
        <v>5857</v>
      </c>
      <c r="F280" s="265"/>
      <c r="G280" s="575"/>
      <c r="H280" s="267"/>
    </row>
    <row r="281" spans="2:8" ht="33">
      <c r="B281" s="264" t="s">
        <v>5683</v>
      </c>
      <c r="C281" s="238" t="s">
        <v>5943</v>
      </c>
      <c r="D281" s="239" t="s">
        <v>2306</v>
      </c>
      <c r="E281" s="4" t="s">
        <v>5857</v>
      </c>
      <c r="F281" s="265"/>
      <c r="G281" s="575"/>
      <c r="H281" s="267"/>
    </row>
    <row r="282" spans="2:8" ht="17.25" thickBot="1">
      <c r="B282" s="264" t="s">
        <v>5944</v>
      </c>
      <c r="C282" s="238" t="s">
        <v>5945</v>
      </c>
      <c r="D282" s="239" t="s">
        <v>2800</v>
      </c>
      <c r="E282" s="4" t="s">
        <v>5857</v>
      </c>
      <c r="F282" s="265"/>
      <c r="G282" s="576"/>
      <c r="H282" s="267"/>
    </row>
    <row r="283" spans="2:8" ht="20.100000000000001" customHeight="1" thickBot="1">
      <c r="B283" s="569" t="s">
        <v>5687</v>
      </c>
      <c r="C283" s="559"/>
      <c r="D283" s="560"/>
      <c r="E283" s="570"/>
      <c r="F283" s="570"/>
      <c r="G283" s="571"/>
      <c r="H283" s="267"/>
    </row>
    <row r="284" spans="2:8" ht="30" customHeight="1">
      <c r="B284" s="539" t="s">
        <v>5946</v>
      </c>
      <c r="C284" s="232" t="s">
        <v>5947</v>
      </c>
      <c r="D284" s="532" t="s">
        <v>2800</v>
      </c>
      <c r="E284" s="572" t="s">
        <v>5857</v>
      </c>
      <c r="F284" s="573"/>
      <c r="G284" s="574" t="s">
        <v>5948</v>
      </c>
      <c r="H284" s="267"/>
    </row>
    <row r="285" spans="2:8">
      <c r="B285" s="264" t="s">
        <v>5690</v>
      </c>
      <c r="C285" s="238" t="s">
        <v>5949</v>
      </c>
      <c r="D285" s="239" t="s">
        <v>2306</v>
      </c>
      <c r="E285" s="4" t="s">
        <v>5857</v>
      </c>
      <c r="F285" s="265"/>
      <c r="G285" s="575"/>
      <c r="H285" s="267"/>
    </row>
    <row r="286" spans="2:8">
      <c r="B286" s="264" t="s">
        <v>5692</v>
      </c>
      <c r="C286" s="238" t="s">
        <v>5950</v>
      </c>
      <c r="D286" s="239" t="s">
        <v>5564</v>
      </c>
      <c r="E286" s="4" t="s">
        <v>5857</v>
      </c>
      <c r="F286" s="265"/>
      <c r="G286" s="575"/>
      <c r="H286" s="267"/>
    </row>
    <row r="287" spans="2:8">
      <c r="B287" s="264" t="s">
        <v>5694</v>
      </c>
      <c r="C287" s="238" t="s">
        <v>5951</v>
      </c>
      <c r="D287" s="239" t="s">
        <v>2306</v>
      </c>
      <c r="E287" s="4" t="s">
        <v>5857</v>
      </c>
      <c r="F287" s="265"/>
      <c r="G287" s="575"/>
      <c r="H287" s="267"/>
    </row>
    <row r="288" spans="2:8" ht="33">
      <c r="B288" s="264" t="s">
        <v>5696</v>
      </c>
      <c r="C288" s="238" t="s">
        <v>5952</v>
      </c>
      <c r="D288" s="239" t="s">
        <v>2300</v>
      </c>
      <c r="E288" s="4" t="s">
        <v>5862</v>
      </c>
      <c r="F288" s="265"/>
      <c r="G288" s="575"/>
      <c r="H288" s="267"/>
    </row>
    <row r="289" spans="2:8">
      <c r="B289" s="264" t="s">
        <v>5953</v>
      </c>
      <c r="C289" s="238" t="s">
        <v>5954</v>
      </c>
      <c r="D289" s="239" t="s">
        <v>2306</v>
      </c>
      <c r="E289" s="4" t="s">
        <v>5857</v>
      </c>
      <c r="F289" s="265"/>
      <c r="G289" s="575"/>
      <c r="H289" s="267"/>
    </row>
    <row r="290" spans="2:8" ht="33">
      <c r="B290" s="264" t="s">
        <v>5700</v>
      </c>
      <c r="C290" s="238" t="s">
        <v>5955</v>
      </c>
      <c r="D290" s="239" t="s">
        <v>2470</v>
      </c>
      <c r="E290" s="4" t="s">
        <v>5857</v>
      </c>
      <c r="F290" s="265"/>
      <c r="G290" s="575"/>
      <c r="H290" s="267"/>
    </row>
    <row r="291" spans="2:8" ht="33">
      <c r="B291" s="264" t="s">
        <v>5956</v>
      </c>
      <c r="C291" s="238" t="s">
        <v>5957</v>
      </c>
      <c r="D291" s="239" t="s">
        <v>2306</v>
      </c>
      <c r="E291" s="4" t="s">
        <v>5857</v>
      </c>
      <c r="F291" s="265"/>
      <c r="G291" s="575"/>
      <c r="H291" s="267"/>
    </row>
    <row r="292" spans="2:8" ht="33">
      <c r="B292" s="264" t="s">
        <v>5958</v>
      </c>
      <c r="C292" s="238" t="s">
        <v>5959</v>
      </c>
      <c r="D292" s="239" t="s">
        <v>2967</v>
      </c>
      <c r="E292" s="4" t="s">
        <v>5857</v>
      </c>
      <c r="F292" s="265"/>
      <c r="G292" s="575"/>
      <c r="H292" s="267"/>
    </row>
    <row r="293" spans="2:8" ht="33">
      <c r="B293" s="264" t="s">
        <v>5960</v>
      </c>
      <c r="C293" s="238" t="s">
        <v>5961</v>
      </c>
      <c r="D293" s="239" t="s">
        <v>2470</v>
      </c>
      <c r="E293" s="4" t="s">
        <v>5857</v>
      </c>
      <c r="F293" s="265"/>
      <c r="G293" s="575"/>
      <c r="H293" s="267"/>
    </row>
    <row r="294" spans="2:8" ht="33">
      <c r="B294" s="264" t="s">
        <v>5708</v>
      </c>
      <c r="C294" s="238" t="s">
        <v>5962</v>
      </c>
      <c r="D294" s="239" t="s">
        <v>2306</v>
      </c>
      <c r="E294" s="4" t="s">
        <v>5857</v>
      </c>
      <c r="F294" s="265"/>
      <c r="G294" s="575"/>
      <c r="H294" s="267"/>
    </row>
    <row r="295" spans="2:8">
      <c r="B295" s="264" t="s">
        <v>5963</v>
      </c>
      <c r="C295" s="238" t="s">
        <v>5964</v>
      </c>
      <c r="D295" s="239" t="s">
        <v>2800</v>
      </c>
      <c r="E295" s="4" t="s">
        <v>5857</v>
      </c>
      <c r="F295" s="265"/>
      <c r="G295" s="575"/>
      <c r="H295" s="267"/>
    </row>
    <row r="296" spans="2:8" ht="33">
      <c r="B296" s="264" t="s">
        <v>5712</v>
      </c>
      <c r="C296" s="238" t="s">
        <v>5965</v>
      </c>
      <c r="D296" s="239" t="s">
        <v>2300</v>
      </c>
      <c r="E296" s="4" t="s">
        <v>5862</v>
      </c>
      <c r="F296" s="265"/>
      <c r="G296" s="575"/>
      <c r="H296" s="267"/>
    </row>
    <row r="297" spans="2:8">
      <c r="B297" s="264" t="s">
        <v>5966</v>
      </c>
      <c r="C297" s="238" t="s">
        <v>5967</v>
      </c>
      <c r="D297" s="239" t="s">
        <v>2306</v>
      </c>
      <c r="E297" s="4" t="s">
        <v>5857</v>
      </c>
      <c r="F297" s="265"/>
      <c r="G297" s="575"/>
      <c r="H297" s="267"/>
    </row>
    <row r="298" spans="2:8" ht="33">
      <c r="B298" s="264" t="s">
        <v>5716</v>
      </c>
      <c r="C298" s="238" t="s">
        <v>5968</v>
      </c>
      <c r="D298" s="239" t="s">
        <v>2470</v>
      </c>
      <c r="E298" s="4" t="s">
        <v>5857</v>
      </c>
      <c r="F298" s="265"/>
      <c r="G298" s="575"/>
      <c r="H298" s="267"/>
    </row>
    <row r="299" spans="2:8" ht="33">
      <c r="B299" s="264" t="s">
        <v>5969</v>
      </c>
      <c r="C299" s="238" t="s">
        <v>5970</v>
      </c>
      <c r="D299" s="239" t="s">
        <v>2306</v>
      </c>
      <c r="E299" s="4" t="s">
        <v>5857</v>
      </c>
      <c r="F299" s="265"/>
      <c r="G299" s="575"/>
      <c r="H299" s="267"/>
    </row>
    <row r="300" spans="2:8" ht="33">
      <c r="B300" s="264" t="s">
        <v>5971</v>
      </c>
      <c r="C300" s="238" t="s">
        <v>5972</v>
      </c>
      <c r="D300" s="239" t="s">
        <v>2967</v>
      </c>
      <c r="E300" s="4" t="s">
        <v>5857</v>
      </c>
      <c r="F300" s="265"/>
      <c r="G300" s="575"/>
      <c r="H300" s="267"/>
    </row>
    <row r="301" spans="2:8" ht="33">
      <c r="B301" s="264" t="s">
        <v>5973</v>
      </c>
      <c r="C301" s="238" t="s">
        <v>5974</v>
      </c>
      <c r="D301" s="239" t="s">
        <v>2470</v>
      </c>
      <c r="E301" s="4" t="s">
        <v>5857</v>
      </c>
      <c r="F301" s="265"/>
      <c r="G301" s="575"/>
      <c r="H301" s="267"/>
    </row>
    <row r="302" spans="2:8" ht="33">
      <c r="B302" s="264" t="s">
        <v>5724</v>
      </c>
      <c r="C302" s="238" t="s">
        <v>5975</v>
      </c>
      <c r="D302" s="239" t="s">
        <v>2306</v>
      </c>
      <c r="E302" s="4" t="s">
        <v>5857</v>
      </c>
      <c r="F302" s="265"/>
      <c r="G302" s="575"/>
      <c r="H302" s="267"/>
    </row>
    <row r="303" spans="2:8">
      <c r="B303" s="264" t="s">
        <v>5976</v>
      </c>
      <c r="C303" s="238" t="s">
        <v>5977</v>
      </c>
      <c r="D303" s="239" t="s">
        <v>2800</v>
      </c>
      <c r="E303" s="4" t="s">
        <v>5857</v>
      </c>
      <c r="F303" s="265"/>
      <c r="G303" s="575"/>
      <c r="H303" s="267"/>
    </row>
    <row r="304" spans="2:8" ht="33">
      <c r="B304" s="264" t="s">
        <v>5728</v>
      </c>
      <c r="C304" s="238" t="s">
        <v>5978</v>
      </c>
      <c r="D304" s="239" t="s">
        <v>2300</v>
      </c>
      <c r="E304" s="4" t="s">
        <v>5862</v>
      </c>
      <c r="F304" s="265"/>
      <c r="G304" s="575"/>
      <c r="H304" s="267"/>
    </row>
    <row r="305" spans="2:8">
      <c r="B305" s="264" t="s">
        <v>5979</v>
      </c>
      <c r="C305" s="238" t="s">
        <v>5980</v>
      </c>
      <c r="D305" s="239" t="s">
        <v>2306</v>
      </c>
      <c r="E305" s="4" t="s">
        <v>5857</v>
      </c>
      <c r="F305" s="265"/>
      <c r="G305" s="575"/>
      <c r="H305" s="267"/>
    </row>
    <row r="306" spans="2:8" ht="33">
      <c r="B306" s="264" t="s">
        <v>5732</v>
      </c>
      <c r="C306" s="238" t="s">
        <v>5981</v>
      </c>
      <c r="D306" s="239" t="s">
        <v>2470</v>
      </c>
      <c r="E306" s="4" t="s">
        <v>5857</v>
      </c>
      <c r="F306" s="265"/>
      <c r="G306" s="575"/>
      <c r="H306" s="267"/>
    </row>
    <row r="307" spans="2:8" ht="33">
      <c r="B307" s="264" t="s">
        <v>5982</v>
      </c>
      <c r="C307" s="238" t="s">
        <v>5983</v>
      </c>
      <c r="D307" s="239" t="s">
        <v>2306</v>
      </c>
      <c r="E307" s="4" t="s">
        <v>5857</v>
      </c>
      <c r="F307" s="265"/>
      <c r="G307" s="575"/>
      <c r="H307" s="267"/>
    </row>
    <row r="308" spans="2:8" ht="33">
      <c r="B308" s="264" t="s">
        <v>5984</v>
      </c>
      <c r="C308" s="238" t="s">
        <v>5985</v>
      </c>
      <c r="D308" s="239" t="s">
        <v>2967</v>
      </c>
      <c r="E308" s="4" t="s">
        <v>5857</v>
      </c>
      <c r="F308" s="265"/>
      <c r="G308" s="575"/>
      <c r="H308" s="267"/>
    </row>
    <row r="309" spans="2:8" ht="33">
      <c r="B309" s="264" t="s">
        <v>5986</v>
      </c>
      <c r="C309" s="238" t="s">
        <v>5987</v>
      </c>
      <c r="D309" s="239" t="s">
        <v>2470</v>
      </c>
      <c r="E309" s="4" t="s">
        <v>5857</v>
      </c>
      <c r="F309" s="265"/>
      <c r="G309" s="575"/>
      <c r="H309" s="267"/>
    </row>
    <row r="310" spans="2:8" ht="33">
      <c r="B310" s="264" t="s">
        <v>5740</v>
      </c>
      <c r="C310" s="238" t="s">
        <v>5988</v>
      </c>
      <c r="D310" s="239" t="s">
        <v>2306</v>
      </c>
      <c r="E310" s="4" t="s">
        <v>5857</v>
      </c>
      <c r="F310" s="265"/>
      <c r="G310" s="575"/>
      <c r="H310" s="267"/>
    </row>
    <row r="311" spans="2:8" ht="17.25" thickBot="1">
      <c r="B311" s="264" t="s">
        <v>5989</v>
      </c>
      <c r="C311" s="238" t="s">
        <v>5990</v>
      </c>
      <c r="D311" s="239" t="s">
        <v>2800</v>
      </c>
      <c r="E311" s="4" t="s">
        <v>5857</v>
      </c>
      <c r="F311" s="265"/>
      <c r="G311" s="576"/>
      <c r="H311" s="267"/>
    </row>
    <row r="312" spans="2:8" ht="20.100000000000001" customHeight="1" thickBot="1">
      <c r="B312" s="569" t="s">
        <v>5744</v>
      </c>
      <c r="C312" s="559"/>
      <c r="D312" s="560"/>
      <c r="E312" s="570"/>
      <c r="F312" s="570"/>
      <c r="G312" s="571"/>
      <c r="H312" s="267"/>
    </row>
    <row r="313" spans="2:8" ht="20.100000000000001" customHeight="1" thickBot="1">
      <c r="B313" s="569" t="s">
        <v>5558</v>
      </c>
      <c r="C313" s="559"/>
      <c r="D313" s="560"/>
      <c r="E313" s="570"/>
      <c r="F313" s="570"/>
      <c r="G313" s="571"/>
      <c r="H313" s="267"/>
    </row>
    <row r="314" spans="2:8" ht="30" customHeight="1">
      <c r="B314" s="539" t="s">
        <v>5559</v>
      </c>
      <c r="C314" s="232" t="s">
        <v>5991</v>
      </c>
      <c r="D314" s="532" t="s">
        <v>2306</v>
      </c>
      <c r="E314" s="572" t="s">
        <v>5857</v>
      </c>
      <c r="F314" s="573"/>
      <c r="G314" s="574" t="s">
        <v>5858</v>
      </c>
      <c r="H314" s="267"/>
    </row>
    <row r="315" spans="2:8">
      <c r="B315" s="264" t="s">
        <v>5562</v>
      </c>
      <c r="C315" s="238" t="s">
        <v>5992</v>
      </c>
      <c r="D315" s="239" t="s">
        <v>5564</v>
      </c>
      <c r="E315" s="4" t="s">
        <v>5857</v>
      </c>
      <c r="F315" s="265"/>
      <c r="G315" s="575"/>
      <c r="H315" s="267"/>
    </row>
    <row r="316" spans="2:8">
      <c r="B316" s="264" t="s">
        <v>5566</v>
      </c>
      <c r="C316" s="238" t="s">
        <v>5993</v>
      </c>
      <c r="D316" s="239" t="s">
        <v>2306</v>
      </c>
      <c r="E316" s="4" t="s">
        <v>5857</v>
      </c>
      <c r="F316" s="265"/>
      <c r="G316" s="575"/>
      <c r="H316" s="267"/>
    </row>
    <row r="317" spans="2:8" ht="33">
      <c r="B317" s="264" t="s">
        <v>5569</v>
      </c>
      <c r="C317" s="238" t="s">
        <v>5994</v>
      </c>
      <c r="D317" s="239" t="s">
        <v>2300</v>
      </c>
      <c r="E317" s="4" t="s">
        <v>5862</v>
      </c>
      <c r="F317" s="265"/>
      <c r="G317" s="575"/>
      <c r="H317" s="267"/>
    </row>
    <row r="318" spans="2:8">
      <c r="B318" s="264" t="s">
        <v>5863</v>
      </c>
      <c r="C318" s="238" t="s">
        <v>5995</v>
      </c>
      <c r="D318" s="239" t="s">
        <v>2306</v>
      </c>
      <c r="E318" s="4" t="s">
        <v>5857</v>
      </c>
      <c r="F318" s="265"/>
      <c r="G318" s="575"/>
      <c r="H318" s="267"/>
    </row>
    <row r="319" spans="2:8" ht="33">
      <c r="B319" s="264" t="s">
        <v>5575</v>
      </c>
      <c r="C319" s="238" t="s">
        <v>5996</v>
      </c>
      <c r="D319" s="239" t="s">
        <v>2470</v>
      </c>
      <c r="E319" s="4" t="s">
        <v>5857</v>
      </c>
      <c r="F319" s="265"/>
      <c r="G319" s="575"/>
      <c r="H319" s="267"/>
    </row>
    <row r="320" spans="2:8" ht="33">
      <c r="B320" s="264" t="s">
        <v>5866</v>
      </c>
      <c r="C320" s="238" t="s">
        <v>5997</v>
      </c>
      <c r="D320" s="239" t="s">
        <v>2306</v>
      </c>
      <c r="E320" s="4" t="s">
        <v>5857</v>
      </c>
      <c r="F320" s="265"/>
      <c r="G320" s="575"/>
      <c r="H320" s="267"/>
    </row>
    <row r="321" spans="2:8" ht="33">
      <c r="B321" s="264" t="s">
        <v>5868</v>
      </c>
      <c r="C321" s="238" t="s">
        <v>5998</v>
      </c>
      <c r="D321" s="239" t="s">
        <v>2967</v>
      </c>
      <c r="E321" s="4" t="s">
        <v>5857</v>
      </c>
      <c r="F321" s="265"/>
      <c r="G321" s="575"/>
      <c r="H321" s="267"/>
    </row>
    <row r="322" spans="2:8" ht="33">
      <c r="B322" s="264" t="s">
        <v>5870</v>
      </c>
      <c r="C322" s="238" t="s">
        <v>5999</v>
      </c>
      <c r="D322" s="239" t="s">
        <v>2470</v>
      </c>
      <c r="E322" s="4" t="s">
        <v>5857</v>
      </c>
      <c r="F322" s="265"/>
      <c r="G322" s="575"/>
      <c r="H322" s="267"/>
    </row>
    <row r="323" spans="2:8" ht="33">
      <c r="B323" s="264" t="s">
        <v>5587</v>
      </c>
      <c r="C323" s="238" t="s">
        <v>6000</v>
      </c>
      <c r="D323" s="239" t="s">
        <v>2306</v>
      </c>
      <c r="E323" s="4" t="s">
        <v>5857</v>
      </c>
      <c r="F323" s="265"/>
      <c r="G323" s="575"/>
      <c r="H323" s="267"/>
    </row>
    <row r="324" spans="2:8">
      <c r="B324" s="264" t="s">
        <v>5873</v>
      </c>
      <c r="C324" s="238" t="s">
        <v>6001</v>
      </c>
      <c r="D324" s="239" t="s">
        <v>2800</v>
      </c>
      <c r="E324" s="4" t="s">
        <v>5857</v>
      </c>
      <c r="F324" s="265"/>
      <c r="G324" s="575"/>
      <c r="H324" s="267"/>
    </row>
    <row r="325" spans="2:8" ht="33">
      <c r="B325" s="264" t="s">
        <v>5594</v>
      </c>
      <c r="C325" s="238" t="s">
        <v>6002</v>
      </c>
      <c r="D325" s="239" t="s">
        <v>2300</v>
      </c>
      <c r="E325" s="4" t="s">
        <v>5862</v>
      </c>
      <c r="F325" s="265"/>
      <c r="G325" s="575"/>
      <c r="H325" s="267"/>
    </row>
    <row r="326" spans="2:8">
      <c r="B326" s="264" t="s">
        <v>5876</v>
      </c>
      <c r="C326" s="238" t="s">
        <v>6003</v>
      </c>
      <c r="D326" s="239" t="s">
        <v>2306</v>
      </c>
      <c r="E326" s="4" t="s">
        <v>5857</v>
      </c>
      <c r="F326" s="265"/>
      <c r="G326" s="575"/>
      <c r="H326" s="267"/>
    </row>
    <row r="327" spans="2:8" ht="33">
      <c r="B327" s="264" t="s">
        <v>5599</v>
      </c>
      <c r="C327" s="238" t="s">
        <v>6004</v>
      </c>
      <c r="D327" s="239" t="s">
        <v>2470</v>
      </c>
      <c r="E327" s="4" t="s">
        <v>5857</v>
      </c>
      <c r="F327" s="265"/>
      <c r="G327" s="575"/>
      <c r="H327" s="267"/>
    </row>
    <row r="328" spans="2:8" ht="33">
      <c r="B328" s="264" t="s">
        <v>5879</v>
      </c>
      <c r="C328" s="238" t="s">
        <v>6005</v>
      </c>
      <c r="D328" s="239" t="s">
        <v>2306</v>
      </c>
      <c r="E328" s="4" t="s">
        <v>5857</v>
      </c>
      <c r="F328" s="265"/>
      <c r="G328" s="575"/>
      <c r="H328" s="267"/>
    </row>
    <row r="329" spans="2:8" ht="33">
      <c r="B329" s="264" t="s">
        <v>5881</v>
      </c>
      <c r="C329" s="238" t="s">
        <v>6006</v>
      </c>
      <c r="D329" s="239" t="s">
        <v>2967</v>
      </c>
      <c r="E329" s="4" t="s">
        <v>5857</v>
      </c>
      <c r="F329" s="265"/>
      <c r="G329" s="575"/>
      <c r="H329" s="267"/>
    </row>
    <row r="330" spans="2:8" ht="33">
      <c r="B330" s="264" t="s">
        <v>5883</v>
      </c>
      <c r="C330" s="238" t="s">
        <v>6007</v>
      </c>
      <c r="D330" s="239" t="s">
        <v>2470</v>
      </c>
      <c r="E330" s="4" t="s">
        <v>5857</v>
      </c>
      <c r="F330" s="265"/>
      <c r="G330" s="575"/>
      <c r="H330" s="267"/>
    </row>
    <row r="331" spans="2:8" ht="33">
      <c r="B331" s="264" t="s">
        <v>5607</v>
      </c>
      <c r="C331" s="238" t="s">
        <v>6008</v>
      </c>
      <c r="D331" s="239" t="s">
        <v>2306</v>
      </c>
      <c r="E331" s="4" t="s">
        <v>5857</v>
      </c>
      <c r="F331" s="265"/>
      <c r="G331" s="575"/>
      <c r="H331" s="267"/>
    </row>
    <row r="332" spans="2:8">
      <c r="B332" s="264" t="s">
        <v>5886</v>
      </c>
      <c r="C332" s="238" t="s">
        <v>6009</v>
      </c>
      <c r="D332" s="239" t="s">
        <v>2800</v>
      </c>
      <c r="E332" s="4" t="s">
        <v>5857</v>
      </c>
      <c r="F332" s="265"/>
      <c r="G332" s="575"/>
      <c r="H332" s="267"/>
    </row>
    <row r="333" spans="2:8" ht="33">
      <c r="B333" s="264" t="s">
        <v>5611</v>
      </c>
      <c r="C333" s="238" t="s">
        <v>6010</v>
      </c>
      <c r="D333" s="239" t="s">
        <v>2300</v>
      </c>
      <c r="E333" s="4" t="s">
        <v>5862</v>
      </c>
      <c r="F333" s="265"/>
      <c r="G333" s="575"/>
      <c r="H333" s="267"/>
    </row>
    <row r="334" spans="2:8">
      <c r="B334" s="264" t="s">
        <v>5889</v>
      </c>
      <c r="C334" s="238" t="s">
        <v>6011</v>
      </c>
      <c r="D334" s="239" t="s">
        <v>2306</v>
      </c>
      <c r="E334" s="4" t="s">
        <v>5857</v>
      </c>
      <c r="F334" s="265"/>
      <c r="G334" s="575"/>
      <c r="H334" s="267"/>
    </row>
    <row r="335" spans="2:8" ht="33">
      <c r="B335" s="264" t="s">
        <v>5616</v>
      </c>
      <c r="C335" s="238" t="s">
        <v>6012</v>
      </c>
      <c r="D335" s="239" t="s">
        <v>2470</v>
      </c>
      <c r="E335" s="4" t="s">
        <v>5857</v>
      </c>
      <c r="F335" s="265"/>
      <c r="G335" s="575"/>
      <c r="H335" s="267"/>
    </row>
    <row r="336" spans="2:8" ht="33">
      <c r="B336" s="264" t="s">
        <v>5892</v>
      </c>
      <c r="C336" s="238" t="s">
        <v>6013</v>
      </c>
      <c r="D336" s="239" t="s">
        <v>2306</v>
      </c>
      <c r="E336" s="4" t="s">
        <v>5857</v>
      </c>
      <c r="F336" s="265"/>
      <c r="G336" s="575"/>
      <c r="H336" s="267"/>
    </row>
    <row r="337" spans="2:8" ht="33">
      <c r="B337" s="264" t="s">
        <v>5894</v>
      </c>
      <c r="C337" s="238" t="s">
        <v>6014</v>
      </c>
      <c r="D337" s="239" t="s">
        <v>2967</v>
      </c>
      <c r="E337" s="4" t="s">
        <v>5857</v>
      </c>
      <c r="F337" s="265"/>
      <c r="G337" s="575"/>
      <c r="H337" s="267"/>
    </row>
    <row r="338" spans="2:8" ht="33">
      <c r="B338" s="264" t="s">
        <v>5896</v>
      </c>
      <c r="C338" s="238" t="s">
        <v>6015</v>
      </c>
      <c r="D338" s="239" t="s">
        <v>2470</v>
      </c>
      <c r="E338" s="4" t="s">
        <v>5857</v>
      </c>
      <c r="F338" s="265"/>
      <c r="G338" s="575"/>
      <c r="H338" s="267"/>
    </row>
    <row r="339" spans="2:8" ht="33">
      <c r="B339" s="264" t="s">
        <v>5624</v>
      </c>
      <c r="C339" s="238" t="s">
        <v>6016</v>
      </c>
      <c r="D339" s="239" t="s">
        <v>2306</v>
      </c>
      <c r="E339" s="4" t="s">
        <v>5857</v>
      </c>
      <c r="F339" s="265"/>
      <c r="G339" s="575"/>
      <c r="H339" s="267"/>
    </row>
    <row r="340" spans="2:8" ht="17.25" thickBot="1">
      <c r="B340" s="264" t="s">
        <v>5899</v>
      </c>
      <c r="C340" s="238" t="s">
        <v>6017</v>
      </c>
      <c r="D340" s="239" t="s">
        <v>2800</v>
      </c>
      <c r="E340" s="4" t="s">
        <v>5857</v>
      </c>
      <c r="F340" s="265"/>
      <c r="G340" s="576"/>
      <c r="H340" s="267"/>
    </row>
    <row r="341" spans="2:8" ht="20.100000000000001" customHeight="1" thickBot="1">
      <c r="B341" s="569" t="s">
        <v>5628</v>
      </c>
      <c r="C341" s="559"/>
      <c r="D341" s="560"/>
      <c r="E341" s="570"/>
      <c r="F341" s="570"/>
      <c r="G341" s="571"/>
      <c r="H341" s="267"/>
    </row>
    <row r="342" spans="2:8" ht="30" customHeight="1">
      <c r="B342" s="539" t="s">
        <v>5901</v>
      </c>
      <c r="C342" s="232" t="s">
        <v>6018</v>
      </c>
      <c r="D342" s="532" t="s">
        <v>2800</v>
      </c>
      <c r="E342" s="572" t="s">
        <v>5857</v>
      </c>
      <c r="F342" s="573"/>
      <c r="G342" s="574" t="s">
        <v>5903</v>
      </c>
      <c r="H342" s="267"/>
    </row>
    <row r="343" spans="2:8">
      <c r="B343" s="264" t="s">
        <v>5632</v>
      </c>
      <c r="C343" s="238" t="s">
        <v>6019</v>
      </c>
      <c r="D343" s="239" t="s">
        <v>2306</v>
      </c>
      <c r="E343" s="4" t="s">
        <v>5857</v>
      </c>
      <c r="F343" s="265"/>
      <c r="G343" s="575"/>
      <c r="H343" s="267"/>
    </row>
    <row r="344" spans="2:8">
      <c r="B344" s="264" t="s">
        <v>5635</v>
      </c>
      <c r="C344" s="238" t="s">
        <v>6020</v>
      </c>
      <c r="D344" s="239" t="s">
        <v>5564</v>
      </c>
      <c r="E344" s="4" t="s">
        <v>5857</v>
      </c>
      <c r="F344" s="265"/>
      <c r="G344" s="575"/>
      <c r="H344" s="267"/>
    </row>
    <row r="345" spans="2:8">
      <c r="B345" s="264" t="s">
        <v>5637</v>
      </c>
      <c r="C345" s="238" t="s">
        <v>6021</v>
      </c>
      <c r="D345" s="239" t="s">
        <v>2306</v>
      </c>
      <c r="E345" s="4" t="s">
        <v>5857</v>
      </c>
      <c r="F345" s="265"/>
      <c r="G345" s="575"/>
      <c r="H345" s="267"/>
    </row>
    <row r="346" spans="2:8" ht="33">
      <c r="B346" s="264" t="s">
        <v>5639</v>
      </c>
      <c r="C346" s="238" t="s">
        <v>6022</v>
      </c>
      <c r="D346" s="239" t="s">
        <v>2300</v>
      </c>
      <c r="E346" s="4" t="s">
        <v>5862</v>
      </c>
      <c r="F346" s="265"/>
      <c r="G346" s="575"/>
      <c r="H346" s="267"/>
    </row>
    <row r="347" spans="2:8">
      <c r="B347" s="264" t="s">
        <v>5908</v>
      </c>
      <c r="C347" s="238" t="s">
        <v>6023</v>
      </c>
      <c r="D347" s="239" t="s">
        <v>2306</v>
      </c>
      <c r="E347" s="4" t="s">
        <v>5857</v>
      </c>
      <c r="F347" s="265"/>
      <c r="G347" s="575"/>
      <c r="H347" s="267"/>
    </row>
    <row r="348" spans="2:8" ht="33">
      <c r="B348" s="264" t="s">
        <v>5643</v>
      </c>
      <c r="C348" s="238" t="s">
        <v>6024</v>
      </c>
      <c r="D348" s="239" t="s">
        <v>2470</v>
      </c>
      <c r="E348" s="4" t="s">
        <v>5857</v>
      </c>
      <c r="F348" s="265"/>
      <c r="G348" s="575"/>
      <c r="H348" s="267"/>
    </row>
    <row r="349" spans="2:8" ht="33">
      <c r="B349" s="264" t="s">
        <v>5911</v>
      </c>
      <c r="C349" s="238" t="s">
        <v>6025</v>
      </c>
      <c r="D349" s="239" t="s">
        <v>2306</v>
      </c>
      <c r="E349" s="4" t="s">
        <v>5857</v>
      </c>
      <c r="F349" s="265"/>
      <c r="G349" s="575"/>
      <c r="H349" s="267"/>
    </row>
    <row r="350" spans="2:8" ht="33">
      <c r="B350" s="264" t="s">
        <v>5913</v>
      </c>
      <c r="C350" s="238" t="s">
        <v>6026</v>
      </c>
      <c r="D350" s="239" t="s">
        <v>2967</v>
      </c>
      <c r="E350" s="4" t="s">
        <v>5857</v>
      </c>
      <c r="F350" s="265"/>
      <c r="G350" s="575"/>
      <c r="H350" s="267"/>
    </row>
    <row r="351" spans="2:8" ht="33">
      <c r="B351" s="264" t="s">
        <v>5915</v>
      </c>
      <c r="C351" s="238" t="s">
        <v>6027</v>
      </c>
      <c r="D351" s="239" t="s">
        <v>2470</v>
      </c>
      <c r="E351" s="4" t="s">
        <v>5857</v>
      </c>
      <c r="F351" s="265"/>
      <c r="G351" s="575"/>
      <c r="H351" s="267"/>
    </row>
    <row r="352" spans="2:8" ht="33">
      <c r="B352" s="264" t="s">
        <v>5651</v>
      </c>
      <c r="C352" s="238" t="s">
        <v>6028</v>
      </c>
      <c r="D352" s="239" t="s">
        <v>2306</v>
      </c>
      <c r="E352" s="4" t="s">
        <v>5857</v>
      </c>
      <c r="F352" s="265"/>
      <c r="G352" s="575"/>
      <c r="H352" s="267"/>
    </row>
    <row r="353" spans="2:8">
      <c r="B353" s="264" t="s">
        <v>5918</v>
      </c>
      <c r="C353" s="238" t="s">
        <v>6029</v>
      </c>
      <c r="D353" s="239" t="s">
        <v>2800</v>
      </c>
      <c r="E353" s="4" t="s">
        <v>5857</v>
      </c>
      <c r="F353" s="265"/>
      <c r="G353" s="575"/>
      <c r="H353" s="267"/>
    </row>
    <row r="354" spans="2:8" ht="33">
      <c r="B354" s="264" t="s">
        <v>5655</v>
      </c>
      <c r="C354" s="238" t="s">
        <v>6030</v>
      </c>
      <c r="D354" s="239" t="s">
        <v>2300</v>
      </c>
      <c r="E354" s="4" t="s">
        <v>5862</v>
      </c>
      <c r="F354" s="265"/>
      <c r="G354" s="575"/>
      <c r="H354" s="267"/>
    </row>
    <row r="355" spans="2:8">
      <c r="B355" s="264" t="s">
        <v>5921</v>
      </c>
      <c r="C355" s="238" t="s">
        <v>6031</v>
      </c>
      <c r="D355" s="239" t="s">
        <v>2306</v>
      </c>
      <c r="E355" s="4" t="s">
        <v>5857</v>
      </c>
      <c r="F355" s="265"/>
      <c r="G355" s="575"/>
      <c r="H355" s="267"/>
    </row>
    <row r="356" spans="2:8" ht="33">
      <c r="B356" s="264" t="s">
        <v>5659</v>
      </c>
      <c r="C356" s="238" t="s">
        <v>6032</v>
      </c>
      <c r="D356" s="239" t="s">
        <v>2470</v>
      </c>
      <c r="E356" s="4" t="s">
        <v>5857</v>
      </c>
      <c r="F356" s="265"/>
      <c r="G356" s="575"/>
      <c r="H356" s="267"/>
    </row>
    <row r="357" spans="2:8" ht="33">
      <c r="B357" s="264" t="s">
        <v>5924</v>
      </c>
      <c r="C357" s="238" t="s">
        <v>6033</v>
      </c>
      <c r="D357" s="239" t="s">
        <v>2306</v>
      </c>
      <c r="E357" s="4" t="s">
        <v>5857</v>
      </c>
      <c r="F357" s="265"/>
      <c r="G357" s="575"/>
      <c r="H357" s="267"/>
    </row>
    <row r="358" spans="2:8" ht="33">
      <c r="B358" s="264" t="s">
        <v>5926</v>
      </c>
      <c r="C358" s="238" t="s">
        <v>6034</v>
      </c>
      <c r="D358" s="239" t="s">
        <v>2967</v>
      </c>
      <c r="E358" s="4" t="s">
        <v>5857</v>
      </c>
      <c r="F358" s="265"/>
      <c r="G358" s="575"/>
      <c r="H358" s="267"/>
    </row>
    <row r="359" spans="2:8" ht="33">
      <c r="B359" s="264" t="s">
        <v>5928</v>
      </c>
      <c r="C359" s="238" t="s">
        <v>6035</v>
      </c>
      <c r="D359" s="239" t="s">
        <v>2470</v>
      </c>
      <c r="E359" s="4" t="s">
        <v>5857</v>
      </c>
      <c r="F359" s="265"/>
      <c r="G359" s="575"/>
      <c r="H359" s="267"/>
    </row>
    <row r="360" spans="2:8" ht="33">
      <c r="B360" s="264" t="s">
        <v>5667</v>
      </c>
      <c r="C360" s="238" t="s">
        <v>6036</v>
      </c>
      <c r="D360" s="239" t="s">
        <v>2306</v>
      </c>
      <c r="E360" s="4" t="s">
        <v>5857</v>
      </c>
      <c r="F360" s="265"/>
      <c r="G360" s="575"/>
      <c r="H360" s="267"/>
    </row>
    <row r="361" spans="2:8">
      <c r="B361" s="264" t="s">
        <v>5931</v>
      </c>
      <c r="C361" s="238" t="s">
        <v>6037</v>
      </c>
      <c r="D361" s="239" t="s">
        <v>2800</v>
      </c>
      <c r="E361" s="4" t="s">
        <v>5857</v>
      </c>
      <c r="F361" s="265"/>
      <c r="G361" s="575"/>
      <c r="H361" s="267"/>
    </row>
    <row r="362" spans="2:8" ht="33">
      <c r="B362" s="264" t="s">
        <v>5671</v>
      </c>
      <c r="C362" s="238" t="s">
        <v>6038</v>
      </c>
      <c r="D362" s="239" t="s">
        <v>2300</v>
      </c>
      <c r="E362" s="4" t="s">
        <v>5862</v>
      </c>
      <c r="F362" s="265"/>
      <c r="G362" s="575"/>
      <c r="H362" s="267"/>
    </row>
    <row r="363" spans="2:8">
      <c r="B363" s="264" t="s">
        <v>5934</v>
      </c>
      <c r="C363" s="238" t="s">
        <v>6039</v>
      </c>
      <c r="D363" s="239" t="s">
        <v>2306</v>
      </c>
      <c r="E363" s="4" t="s">
        <v>5857</v>
      </c>
      <c r="F363" s="265"/>
      <c r="G363" s="575"/>
      <c r="H363" s="267"/>
    </row>
    <row r="364" spans="2:8" ht="33">
      <c r="B364" s="264" t="s">
        <v>5675</v>
      </c>
      <c r="C364" s="238" t="s">
        <v>6040</v>
      </c>
      <c r="D364" s="239" t="s">
        <v>2470</v>
      </c>
      <c r="E364" s="4" t="s">
        <v>5857</v>
      </c>
      <c r="F364" s="265"/>
      <c r="G364" s="575"/>
      <c r="H364" s="267"/>
    </row>
    <row r="365" spans="2:8" ht="33">
      <c r="B365" s="264" t="s">
        <v>5937</v>
      </c>
      <c r="C365" s="238" t="s">
        <v>6041</v>
      </c>
      <c r="D365" s="239" t="s">
        <v>2306</v>
      </c>
      <c r="E365" s="4" t="s">
        <v>5857</v>
      </c>
      <c r="F365" s="265"/>
      <c r="G365" s="575"/>
      <c r="H365" s="267"/>
    </row>
    <row r="366" spans="2:8" ht="33">
      <c r="B366" s="264" t="s">
        <v>5939</v>
      </c>
      <c r="C366" s="238" t="s">
        <v>6042</v>
      </c>
      <c r="D366" s="239" t="s">
        <v>2967</v>
      </c>
      <c r="E366" s="4" t="s">
        <v>5857</v>
      </c>
      <c r="F366" s="265"/>
      <c r="G366" s="575"/>
      <c r="H366" s="267"/>
    </row>
    <row r="367" spans="2:8" ht="33">
      <c r="B367" s="264" t="s">
        <v>5941</v>
      </c>
      <c r="C367" s="238" t="s">
        <v>6043</v>
      </c>
      <c r="D367" s="239" t="s">
        <v>2470</v>
      </c>
      <c r="E367" s="4" t="s">
        <v>5857</v>
      </c>
      <c r="F367" s="265"/>
      <c r="G367" s="575"/>
      <c r="H367" s="267"/>
    </row>
    <row r="368" spans="2:8" ht="33">
      <c r="B368" s="264" t="s">
        <v>5683</v>
      </c>
      <c r="C368" s="238" t="s">
        <v>6044</v>
      </c>
      <c r="D368" s="239" t="s">
        <v>2306</v>
      </c>
      <c r="E368" s="4" t="s">
        <v>5857</v>
      </c>
      <c r="F368" s="265"/>
      <c r="G368" s="575"/>
      <c r="H368" s="267"/>
    </row>
    <row r="369" spans="2:8" ht="17.25" thickBot="1">
      <c r="B369" s="264" t="s">
        <v>5944</v>
      </c>
      <c r="C369" s="238" t="s">
        <v>6045</v>
      </c>
      <c r="D369" s="239" t="s">
        <v>2800</v>
      </c>
      <c r="E369" s="4" t="s">
        <v>5857</v>
      </c>
      <c r="F369" s="265"/>
      <c r="G369" s="576"/>
      <c r="H369" s="267"/>
    </row>
    <row r="370" spans="2:8" ht="20.100000000000001" customHeight="1" thickBot="1">
      <c r="B370" s="569" t="s">
        <v>5803</v>
      </c>
      <c r="C370" s="559"/>
      <c r="D370" s="560"/>
      <c r="E370" s="570"/>
      <c r="F370" s="570"/>
      <c r="G370" s="571"/>
      <c r="H370" s="267"/>
    </row>
    <row r="371" spans="2:8" ht="30" customHeight="1">
      <c r="B371" s="539" t="s">
        <v>5946</v>
      </c>
      <c r="C371" s="232" t="s">
        <v>6046</v>
      </c>
      <c r="D371" s="532" t="s">
        <v>2800</v>
      </c>
      <c r="E371" s="572" t="s">
        <v>5857</v>
      </c>
      <c r="F371" s="573"/>
      <c r="G371" s="574" t="s">
        <v>5948</v>
      </c>
      <c r="H371" s="267"/>
    </row>
    <row r="372" spans="2:8">
      <c r="B372" s="264" t="s">
        <v>5690</v>
      </c>
      <c r="C372" s="238" t="s">
        <v>6047</v>
      </c>
      <c r="D372" s="239" t="s">
        <v>2306</v>
      </c>
      <c r="E372" s="4" t="s">
        <v>5857</v>
      </c>
      <c r="F372" s="265"/>
      <c r="G372" s="575"/>
      <c r="H372" s="267"/>
    </row>
    <row r="373" spans="2:8">
      <c r="B373" s="264" t="s">
        <v>5692</v>
      </c>
      <c r="C373" s="238" t="s">
        <v>6048</v>
      </c>
      <c r="D373" s="239" t="s">
        <v>5564</v>
      </c>
      <c r="E373" s="4" t="s">
        <v>5857</v>
      </c>
      <c r="F373" s="265"/>
      <c r="G373" s="575"/>
      <c r="H373" s="267"/>
    </row>
    <row r="374" spans="2:8">
      <c r="B374" s="264" t="s">
        <v>5694</v>
      </c>
      <c r="C374" s="238" t="s">
        <v>6049</v>
      </c>
      <c r="D374" s="239" t="s">
        <v>2306</v>
      </c>
      <c r="E374" s="4" t="s">
        <v>5857</v>
      </c>
      <c r="F374" s="265"/>
      <c r="G374" s="575"/>
      <c r="H374" s="267"/>
    </row>
    <row r="375" spans="2:8" ht="33">
      <c r="B375" s="264" t="s">
        <v>5696</v>
      </c>
      <c r="C375" s="238" t="s">
        <v>6050</v>
      </c>
      <c r="D375" s="239" t="s">
        <v>2300</v>
      </c>
      <c r="E375" s="4" t="s">
        <v>5862</v>
      </c>
      <c r="F375" s="265"/>
      <c r="G375" s="575"/>
      <c r="H375" s="267"/>
    </row>
    <row r="376" spans="2:8">
      <c r="B376" s="264" t="s">
        <v>5953</v>
      </c>
      <c r="C376" s="238" t="s">
        <v>6051</v>
      </c>
      <c r="D376" s="239" t="s">
        <v>2306</v>
      </c>
      <c r="E376" s="4" t="s">
        <v>5857</v>
      </c>
      <c r="F376" s="265"/>
      <c r="G376" s="575"/>
      <c r="H376" s="267"/>
    </row>
    <row r="377" spans="2:8" ht="33">
      <c r="B377" s="264" t="s">
        <v>5700</v>
      </c>
      <c r="C377" s="238" t="s">
        <v>6052</v>
      </c>
      <c r="D377" s="239" t="s">
        <v>2470</v>
      </c>
      <c r="E377" s="4" t="s">
        <v>5857</v>
      </c>
      <c r="F377" s="265"/>
      <c r="G377" s="575"/>
      <c r="H377" s="267"/>
    </row>
    <row r="378" spans="2:8" ht="33">
      <c r="B378" s="264" t="s">
        <v>5956</v>
      </c>
      <c r="C378" s="238" t="s">
        <v>6053</v>
      </c>
      <c r="D378" s="239" t="s">
        <v>2306</v>
      </c>
      <c r="E378" s="4" t="s">
        <v>5857</v>
      </c>
      <c r="F378" s="265"/>
      <c r="G378" s="575"/>
      <c r="H378" s="267"/>
    </row>
    <row r="379" spans="2:8" ht="33">
      <c r="B379" s="264" t="s">
        <v>5958</v>
      </c>
      <c r="C379" s="238" t="s">
        <v>6054</v>
      </c>
      <c r="D379" s="239" t="s">
        <v>2967</v>
      </c>
      <c r="E379" s="4" t="s">
        <v>5857</v>
      </c>
      <c r="F379" s="265"/>
      <c r="G379" s="575"/>
      <c r="H379" s="267"/>
    </row>
    <row r="380" spans="2:8" ht="33">
      <c r="B380" s="264" t="s">
        <v>5960</v>
      </c>
      <c r="C380" s="238" t="s">
        <v>6055</v>
      </c>
      <c r="D380" s="239" t="s">
        <v>2470</v>
      </c>
      <c r="E380" s="4" t="s">
        <v>5857</v>
      </c>
      <c r="F380" s="265"/>
      <c r="G380" s="575"/>
      <c r="H380" s="267"/>
    </row>
    <row r="381" spans="2:8" ht="33">
      <c r="B381" s="264" t="s">
        <v>5708</v>
      </c>
      <c r="C381" s="238" t="s">
        <v>6056</v>
      </c>
      <c r="D381" s="239" t="s">
        <v>2306</v>
      </c>
      <c r="E381" s="4" t="s">
        <v>5857</v>
      </c>
      <c r="F381" s="265"/>
      <c r="G381" s="575"/>
      <c r="H381" s="267"/>
    </row>
    <row r="382" spans="2:8">
      <c r="B382" s="264" t="s">
        <v>5963</v>
      </c>
      <c r="C382" s="238" t="s">
        <v>6057</v>
      </c>
      <c r="D382" s="239" t="s">
        <v>2800</v>
      </c>
      <c r="E382" s="4" t="s">
        <v>5857</v>
      </c>
      <c r="F382" s="265"/>
      <c r="G382" s="575"/>
      <c r="H382" s="267"/>
    </row>
    <row r="383" spans="2:8" ht="33">
      <c r="B383" s="264" t="s">
        <v>5712</v>
      </c>
      <c r="C383" s="238" t="s">
        <v>6058</v>
      </c>
      <c r="D383" s="239" t="s">
        <v>2300</v>
      </c>
      <c r="E383" s="4" t="s">
        <v>5862</v>
      </c>
      <c r="F383" s="265"/>
      <c r="G383" s="575"/>
      <c r="H383" s="267"/>
    </row>
    <row r="384" spans="2:8">
      <c r="B384" s="264" t="s">
        <v>5966</v>
      </c>
      <c r="C384" s="238" t="s">
        <v>6059</v>
      </c>
      <c r="D384" s="239" t="s">
        <v>2306</v>
      </c>
      <c r="E384" s="4" t="s">
        <v>5857</v>
      </c>
      <c r="F384" s="265"/>
      <c r="G384" s="575"/>
      <c r="H384" s="267"/>
    </row>
    <row r="385" spans="2:8" ht="33">
      <c r="B385" s="264" t="s">
        <v>5716</v>
      </c>
      <c r="C385" s="238" t="s">
        <v>6060</v>
      </c>
      <c r="D385" s="239" t="s">
        <v>2470</v>
      </c>
      <c r="E385" s="4" t="s">
        <v>5857</v>
      </c>
      <c r="F385" s="265"/>
      <c r="G385" s="575"/>
      <c r="H385" s="267"/>
    </row>
    <row r="386" spans="2:8" ht="33">
      <c r="B386" s="264" t="s">
        <v>5969</v>
      </c>
      <c r="C386" s="238" t="s">
        <v>6061</v>
      </c>
      <c r="D386" s="239" t="s">
        <v>2306</v>
      </c>
      <c r="E386" s="4" t="s">
        <v>5857</v>
      </c>
      <c r="F386" s="265"/>
      <c r="G386" s="575"/>
      <c r="H386" s="267"/>
    </row>
    <row r="387" spans="2:8" ht="33">
      <c r="B387" s="264" t="s">
        <v>5971</v>
      </c>
      <c r="C387" s="238" t="s">
        <v>6062</v>
      </c>
      <c r="D387" s="239" t="s">
        <v>2967</v>
      </c>
      <c r="E387" s="4" t="s">
        <v>5857</v>
      </c>
      <c r="F387" s="265"/>
      <c r="G387" s="575"/>
      <c r="H387" s="267"/>
    </row>
    <row r="388" spans="2:8" ht="33">
      <c r="B388" s="264" t="s">
        <v>5973</v>
      </c>
      <c r="C388" s="238" t="s">
        <v>6063</v>
      </c>
      <c r="D388" s="239" t="s">
        <v>2470</v>
      </c>
      <c r="E388" s="4" t="s">
        <v>5857</v>
      </c>
      <c r="F388" s="265"/>
      <c r="G388" s="575"/>
      <c r="H388" s="267"/>
    </row>
    <row r="389" spans="2:8" ht="33">
      <c r="B389" s="264" t="s">
        <v>5724</v>
      </c>
      <c r="C389" s="238" t="s">
        <v>6064</v>
      </c>
      <c r="D389" s="239" t="s">
        <v>2306</v>
      </c>
      <c r="E389" s="4" t="s">
        <v>5857</v>
      </c>
      <c r="F389" s="265"/>
      <c r="G389" s="575"/>
      <c r="H389" s="267"/>
    </row>
    <row r="390" spans="2:8">
      <c r="B390" s="264" t="s">
        <v>5976</v>
      </c>
      <c r="C390" s="238" t="s">
        <v>6065</v>
      </c>
      <c r="D390" s="239" t="s">
        <v>2800</v>
      </c>
      <c r="E390" s="4" t="s">
        <v>5857</v>
      </c>
      <c r="F390" s="265"/>
      <c r="G390" s="575"/>
      <c r="H390" s="267"/>
    </row>
    <row r="391" spans="2:8" ht="33">
      <c r="B391" s="264" t="s">
        <v>5728</v>
      </c>
      <c r="C391" s="238" t="s">
        <v>6066</v>
      </c>
      <c r="D391" s="239" t="s">
        <v>2300</v>
      </c>
      <c r="E391" s="4" t="s">
        <v>5862</v>
      </c>
      <c r="F391" s="265"/>
      <c r="G391" s="575"/>
      <c r="H391" s="267"/>
    </row>
    <row r="392" spans="2:8">
      <c r="B392" s="264" t="s">
        <v>5979</v>
      </c>
      <c r="C392" s="238" t="s">
        <v>6067</v>
      </c>
      <c r="D392" s="239" t="s">
        <v>2306</v>
      </c>
      <c r="E392" s="4" t="s">
        <v>5857</v>
      </c>
      <c r="F392" s="265"/>
      <c r="G392" s="575"/>
      <c r="H392" s="267"/>
    </row>
    <row r="393" spans="2:8" ht="33">
      <c r="B393" s="264" t="s">
        <v>5732</v>
      </c>
      <c r="C393" s="238" t="s">
        <v>6068</v>
      </c>
      <c r="D393" s="239" t="s">
        <v>2470</v>
      </c>
      <c r="E393" s="4" t="s">
        <v>5857</v>
      </c>
      <c r="F393" s="265"/>
      <c r="G393" s="575"/>
      <c r="H393" s="267"/>
    </row>
    <row r="394" spans="2:8" ht="33">
      <c r="B394" s="264" t="s">
        <v>5982</v>
      </c>
      <c r="C394" s="238" t="s">
        <v>6069</v>
      </c>
      <c r="D394" s="239" t="s">
        <v>2306</v>
      </c>
      <c r="E394" s="4" t="s">
        <v>5857</v>
      </c>
      <c r="F394" s="265"/>
      <c r="G394" s="575"/>
      <c r="H394" s="267"/>
    </row>
    <row r="395" spans="2:8" ht="33">
      <c r="B395" s="264" t="s">
        <v>5984</v>
      </c>
      <c r="C395" s="238" t="s">
        <v>6070</v>
      </c>
      <c r="D395" s="239" t="s">
        <v>2967</v>
      </c>
      <c r="E395" s="4" t="s">
        <v>5857</v>
      </c>
      <c r="F395" s="265"/>
      <c r="G395" s="575"/>
      <c r="H395" s="267"/>
    </row>
    <row r="396" spans="2:8" ht="33">
      <c r="B396" s="264" t="s">
        <v>5986</v>
      </c>
      <c r="C396" s="238" t="s">
        <v>6071</v>
      </c>
      <c r="D396" s="239" t="s">
        <v>2470</v>
      </c>
      <c r="E396" s="4" t="s">
        <v>5857</v>
      </c>
      <c r="F396" s="265"/>
      <c r="G396" s="575"/>
      <c r="H396" s="267"/>
    </row>
    <row r="397" spans="2:8" ht="33">
      <c r="B397" s="264" t="s">
        <v>5740</v>
      </c>
      <c r="C397" s="238" t="s">
        <v>6072</v>
      </c>
      <c r="D397" s="239" t="s">
        <v>2306</v>
      </c>
      <c r="E397" s="4" t="s">
        <v>5857</v>
      </c>
      <c r="F397" s="265"/>
      <c r="G397" s="575"/>
      <c r="H397" s="267"/>
    </row>
    <row r="398" spans="2:8" ht="17.25" thickBot="1">
      <c r="B398" s="264" t="s">
        <v>5989</v>
      </c>
      <c r="C398" s="238" t="s">
        <v>6073</v>
      </c>
      <c r="D398" s="239" t="s">
        <v>2800</v>
      </c>
      <c r="E398" s="4" t="s">
        <v>5857</v>
      </c>
      <c r="F398" s="265"/>
      <c r="G398" s="576"/>
      <c r="H398" s="267"/>
    </row>
    <row r="399" spans="2:8">
      <c r="B399" s="563" t="s">
        <v>6074</v>
      </c>
      <c r="C399" s="308"/>
      <c r="D399" s="309"/>
      <c r="E399" s="564"/>
      <c r="F399" s="564"/>
      <c r="G399" s="565"/>
      <c r="H399" s="267"/>
    </row>
    <row r="400" spans="2:8" ht="17.25" thickBot="1">
      <c r="B400" s="566" t="s">
        <v>6075</v>
      </c>
      <c r="C400" s="314"/>
      <c r="D400" s="315"/>
      <c r="E400" s="567"/>
      <c r="F400" s="567"/>
      <c r="G400" s="568"/>
      <c r="H400" s="267"/>
    </row>
    <row r="401" spans="2:8">
      <c r="B401" s="533" t="s">
        <v>52</v>
      </c>
      <c r="C401" s="360" t="s">
        <v>6076</v>
      </c>
      <c r="D401" s="534" t="s">
        <v>2470</v>
      </c>
      <c r="E401" s="275" t="s">
        <v>6077</v>
      </c>
      <c r="F401" s="437"/>
      <c r="G401" s="574" t="s">
        <v>6078</v>
      </c>
      <c r="H401" s="267"/>
    </row>
    <row r="402" spans="2:8">
      <c r="B402" s="264" t="s">
        <v>471</v>
      </c>
      <c r="C402" s="238" t="s">
        <v>6079</v>
      </c>
      <c r="D402" s="239" t="s">
        <v>2306</v>
      </c>
      <c r="E402" s="4" t="s">
        <v>5528</v>
      </c>
      <c r="F402" s="265"/>
      <c r="G402" s="575"/>
      <c r="H402" s="267"/>
    </row>
    <row r="403" spans="2:8">
      <c r="B403" s="264" t="s">
        <v>472</v>
      </c>
      <c r="C403" s="238" t="s">
        <v>6080</v>
      </c>
      <c r="D403" s="239" t="s">
        <v>2306</v>
      </c>
      <c r="E403" s="4" t="s">
        <v>5528</v>
      </c>
      <c r="F403" s="265"/>
      <c r="G403" s="575"/>
      <c r="H403" s="267"/>
    </row>
    <row r="404" spans="2:8">
      <c r="B404" s="264" t="s">
        <v>6081</v>
      </c>
      <c r="C404" s="238" t="s">
        <v>6082</v>
      </c>
      <c r="D404" s="239" t="s">
        <v>2306</v>
      </c>
      <c r="E404" s="4" t="s">
        <v>5528</v>
      </c>
      <c r="F404" s="265"/>
      <c r="G404" s="575"/>
      <c r="H404" s="267"/>
    </row>
    <row r="405" spans="2:8">
      <c r="B405" s="264" t="s">
        <v>474</v>
      </c>
      <c r="C405" s="238" t="s">
        <v>6083</v>
      </c>
      <c r="D405" s="239" t="s">
        <v>2967</v>
      </c>
      <c r="E405" s="4" t="s">
        <v>5514</v>
      </c>
      <c r="F405" s="265"/>
      <c r="G405" s="575"/>
      <c r="H405" s="267"/>
    </row>
    <row r="406" spans="2:8">
      <c r="B406" s="264" t="s">
        <v>475</v>
      </c>
      <c r="C406" s="238" t="s">
        <v>6084</v>
      </c>
      <c r="D406" s="239" t="s">
        <v>2306</v>
      </c>
      <c r="E406" s="4" t="s">
        <v>5528</v>
      </c>
      <c r="F406" s="265"/>
      <c r="G406" s="575"/>
      <c r="H406" s="267"/>
    </row>
    <row r="407" spans="2:8" ht="33">
      <c r="B407" s="264" t="s">
        <v>5537</v>
      </c>
      <c r="C407" s="238" t="s">
        <v>6085</v>
      </c>
      <c r="D407" s="239" t="s">
        <v>2306</v>
      </c>
      <c r="E407" s="4" t="s">
        <v>5528</v>
      </c>
      <c r="F407" s="265"/>
      <c r="G407" s="575"/>
      <c r="H407" s="267"/>
    </row>
    <row r="408" spans="2:8">
      <c r="B408" s="264" t="s">
        <v>5540</v>
      </c>
      <c r="C408" s="238" t="s">
        <v>6086</v>
      </c>
      <c r="D408" s="239" t="s">
        <v>2306</v>
      </c>
      <c r="E408" s="4" t="s">
        <v>5528</v>
      </c>
      <c r="F408" s="265"/>
      <c r="G408" s="575"/>
      <c r="H408" s="267"/>
    </row>
    <row r="409" spans="2:8">
      <c r="B409" s="264" t="s">
        <v>478</v>
      </c>
      <c r="C409" s="238" t="s">
        <v>6087</v>
      </c>
      <c r="D409" s="239" t="s">
        <v>2306</v>
      </c>
      <c r="E409" s="4" t="s">
        <v>5528</v>
      </c>
      <c r="F409" s="265"/>
      <c r="G409" s="575"/>
      <c r="H409" s="267"/>
    </row>
    <row r="410" spans="2:8">
      <c r="B410" s="264" t="s">
        <v>6088</v>
      </c>
      <c r="C410" s="238" t="s">
        <v>6089</v>
      </c>
      <c r="D410" s="239" t="s">
        <v>2306</v>
      </c>
      <c r="E410" s="4" t="s">
        <v>5528</v>
      </c>
      <c r="F410" s="265"/>
      <c r="G410" s="575"/>
      <c r="H410" s="267"/>
    </row>
    <row r="411" spans="2:8">
      <c r="B411" s="264" t="s">
        <v>480</v>
      </c>
      <c r="C411" s="238" t="s">
        <v>6090</v>
      </c>
      <c r="D411" s="239" t="s">
        <v>2967</v>
      </c>
      <c r="E411" s="4" t="s">
        <v>5514</v>
      </c>
      <c r="F411" s="265"/>
      <c r="G411" s="575"/>
      <c r="H411" s="267"/>
    </row>
    <row r="412" spans="2:8">
      <c r="B412" s="264" t="s">
        <v>481</v>
      </c>
      <c r="C412" s="238" t="s">
        <v>6091</v>
      </c>
      <c r="D412" s="239" t="s">
        <v>2306</v>
      </c>
      <c r="E412" s="4" t="s">
        <v>5528</v>
      </c>
      <c r="F412" s="265"/>
      <c r="G412" s="575"/>
      <c r="H412" s="267"/>
    </row>
    <row r="413" spans="2:8">
      <c r="B413" s="264" t="s">
        <v>5551</v>
      </c>
      <c r="C413" s="238" t="s">
        <v>6092</v>
      </c>
      <c r="D413" s="239" t="s">
        <v>2306</v>
      </c>
      <c r="E413" s="4" t="s">
        <v>5528</v>
      </c>
      <c r="F413" s="265"/>
      <c r="G413" s="575"/>
      <c r="H413" s="267"/>
    </row>
    <row r="414" spans="2:8" ht="17.25" thickBot="1">
      <c r="B414" s="264" t="s">
        <v>5554</v>
      </c>
      <c r="C414" s="238" t="s">
        <v>6093</v>
      </c>
      <c r="D414" s="239" t="s">
        <v>2306</v>
      </c>
      <c r="E414" s="4" t="s">
        <v>5528</v>
      </c>
      <c r="F414" s="265"/>
      <c r="G414" s="576"/>
      <c r="H414" s="267"/>
    </row>
    <row r="415" spans="2:8" ht="20.100000000000001" customHeight="1" thickBot="1">
      <c r="B415" s="569" t="s">
        <v>5557</v>
      </c>
      <c r="C415" s="559"/>
      <c r="D415" s="560"/>
      <c r="E415" s="570"/>
      <c r="F415" s="570"/>
      <c r="G415" s="571"/>
      <c r="H415" s="267"/>
    </row>
    <row r="416" spans="2:8" ht="20.100000000000001" customHeight="1" thickBot="1">
      <c r="B416" s="569" t="s">
        <v>5558</v>
      </c>
      <c r="C416" s="559"/>
      <c r="D416" s="560"/>
      <c r="E416" s="570"/>
      <c r="F416" s="570"/>
      <c r="G416" s="571"/>
      <c r="H416" s="267"/>
    </row>
    <row r="417" spans="2:8">
      <c r="B417" s="539" t="s">
        <v>5559</v>
      </c>
      <c r="C417" s="232" t="s">
        <v>6094</v>
      </c>
      <c r="D417" s="532" t="s">
        <v>2306</v>
      </c>
      <c r="E417" s="572" t="s">
        <v>5528</v>
      </c>
      <c r="F417" s="573"/>
      <c r="G417" s="574" t="s">
        <v>6095</v>
      </c>
      <c r="H417" s="267"/>
    </row>
    <row r="418" spans="2:8">
      <c r="B418" s="264" t="s">
        <v>5562</v>
      </c>
      <c r="C418" s="238" t="s">
        <v>6096</v>
      </c>
      <c r="D418" s="239" t="s">
        <v>5564</v>
      </c>
      <c r="E418" s="4" t="s">
        <v>5528</v>
      </c>
      <c r="F418" s="265"/>
      <c r="G418" s="575"/>
      <c r="H418" s="267"/>
    </row>
    <row r="419" spans="2:8">
      <c r="B419" s="264" t="s">
        <v>5566</v>
      </c>
      <c r="C419" s="238" t="s">
        <v>6097</v>
      </c>
      <c r="D419" s="239" t="s">
        <v>2306</v>
      </c>
      <c r="E419" s="4" t="s">
        <v>5528</v>
      </c>
      <c r="F419" s="265"/>
      <c r="G419" s="575"/>
      <c r="H419" s="267"/>
    </row>
    <row r="420" spans="2:8" ht="33">
      <c r="B420" s="264" t="s">
        <v>5569</v>
      </c>
      <c r="C420" s="238" t="s">
        <v>6098</v>
      </c>
      <c r="D420" s="239" t="s">
        <v>2300</v>
      </c>
      <c r="E420" s="4" t="s">
        <v>5514</v>
      </c>
      <c r="F420" s="265"/>
      <c r="G420" s="575"/>
      <c r="H420" s="267"/>
    </row>
    <row r="421" spans="2:8">
      <c r="B421" s="264" t="s">
        <v>5572</v>
      </c>
      <c r="C421" s="238" t="s">
        <v>6099</v>
      </c>
      <c r="D421" s="239" t="s">
        <v>2306</v>
      </c>
      <c r="E421" s="4" t="s">
        <v>5528</v>
      </c>
      <c r="F421" s="265"/>
      <c r="G421" s="575"/>
      <c r="H421" s="267"/>
    </row>
    <row r="422" spans="2:8" ht="33">
      <c r="B422" s="264" t="s">
        <v>5575</v>
      </c>
      <c r="C422" s="238" t="s">
        <v>6100</v>
      </c>
      <c r="D422" s="239" t="s">
        <v>2470</v>
      </c>
      <c r="E422" s="4" t="s">
        <v>5528</v>
      </c>
      <c r="F422" s="265"/>
      <c r="G422" s="575"/>
      <c r="H422" s="267"/>
    </row>
    <row r="423" spans="2:8" ht="33">
      <c r="B423" s="264" t="s">
        <v>5578</v>
      </c>
      <c r="C423" s="238" t="s">
        <v>6101</v>
      </c>
      <c r="D423" s="239" t="s">
        <v>2306</v>
      </c>
      <c r="E423" s="4" t="s">
        <v>5528</v>
      </c>
      <c r="F423" s="265"/>
      <c r="G423" s="575"/>
      <c r="H423" s="267"/>
    </row>
    <row r="424" spans="2:8" ht="33">
      <c r="B424" s="264" t="s">
        <v>5581</v>
      </c>
      <c r="C424" s="238" t="s">
        <v>6102</v>
      </c>
      <c r="D424" s="239" t="s">
        <v>2967</v>
      </c>
      <c r="E424" s="4" t="s">
        <v>5528</v>
      </c>
      <c r="F424" s="265"/>
      <c r="G424" s="575"/>
      <c r="H424" s="267"/>
    </row>
    <row r="425" spans="2:8" ht="33">
      <c r="B425" s="264" t="s">
        <v>5584</v>
      </c>
      <c r="C425" s="238" t="s">
        <v>6103</v>
      </c>
      <c r="D425" s="239" t="s">
        <v>2470</v>
      </c>
      <c r="E425" s="4" t="s">
        <v>5528</v>
      </c>
      <c r="F425" s="265"/>
      <c r="G425" s="575"/>
      <c r="H425" s="267"/>
    </row>
    <row r="426" spans="2:8" ht="33">
      <c r="B426" s="264" t="s">
        <v>5587</v>
      </c>
      <c r="C426" s="238" t="s">
        <v>6104</v>
      </c>
      <c r="D426" s="239" t="s">
        <v>2306</v>
      </c>
      <c r="E426" s="4" t="s">
        <v>5528</v>
      </c>
      <c r="F426" s="265"/>
      <c r="G426" s="575"/>
      <c r="H426" s="267"/>
    </row>
    <row r="427" spans="2:8">
      <c r="B427" s="264" t="s">
        <v>5590</v>
      </c>
      <c r="C427" s="238" t="s">
        <v>6105</v>
      </c>
      <c r="D427" s="239" t="s">
        <v>2800</v>
      </c>
      <c r="E427" s="4" t="s">
        <v>5528</v>
      </c>
      <c r="F427" s="265"/>
      <c r="G427" s="575"/>
      <c r="H427" s="267"/>
    </row>
    <row r="428" spans="2:8" ht="33">
      <c r="B428" s="264" t="s">
        <v>5594</v>
      </c>
      <c r="C428" s="238" t="s">
        <v>6106</v>
      </c>
      <c r="D428" s="239" t="s">
        <v>2300</v>
      </c>
      <c r="E428" s="4" t="s">
        <v>5514</v>
      </c>
      <c r="F428" s="265"/>
      <c r="G428" s="575"/>
      <c r="H428" s="267"/>
    </row>
    <row r="429" spans="2:8">
      <c r="B429" s="264" t="s">
        <v>5597</v>
      </c>
      <c r="C429" s="238" t="s">
        <v>6107</v>
      </c>
      <c r="D429" s="239" t="s">
        <v>2306</v>
      </c>
      <c r="E429" s="4" t="s">
        <v>5528</v>
      </c>
      <c r="F429" s="265"/>
      <c r="G429" s="575"/>
      <c r="H429" s="267"/>
    </row>
    <row r="430" spans="2:8" ht="33">
      <c r="B430" s="264" t="s">
        <v>5599</v>
      </c>
      <c r="C430" s="238" t="s">
        <v>6108</v>
      </c>
      <c r="D430" s="239" t="s">
        <v>2470</v>
      </c>
      <c r="E430" s="4" t="s">
        <v>5528</v>
      </c>
      <c r="F430" s="265"/>
      <c r="G430" s="575"/>
      <c r="H430" s="267"/>
    </row>
    <row r="431" spans="2:8" ht="33">
      <c r="B431" s="264" t="s">
        <v>5601</v>
      </c>
      <c r="C431" s="238" t="s">
        <v>6109</v>
      </c>
      <c r="D431" s="239" t="s">
        <v>2306</v>
      </c>
      <c r="E431" s="4" t="s">
        <v>5528</v>
      </c>
      <c r="F431" s="265"/>
      <c r="G431" s="575"/>
      <c r="H431" s="267"/>
    </row>
    <row r="432" spans="2:8" ht="33">
      <c r="B432" s="264" t="s">
        <v>5603</v>
      </c>
      <c r="C432" s="238" t="s">
        <v>6110</v>
      </c>
      <c r="D432" s="239" t="s">
        <v>2967</v>
      </c>
      <c r="E432" s="4" t="s">
        <v>5528</v>
      </c>
      <c r="F432" s="265"/>
      <c r="G432" s="575"/>
      <c r="H432" s="267"/>
    </row>
    <row r="433" spans="2:8" ht="33">
      <c r="B433" s="264" t="s">
        <v>5605</v>
      </c>
      <c r="C433" s="238" t="s">
        <v>6111</v>
      </c>
      <c r="D433" s="239" t="s">
        <v>2470</v>
      </c>
      <c r="E433" s="4" t="s">
        <v>5528</v>
      </c>
      <c r="F433" s="265"/>
      <c r="G433" s="575"/>
      <c r="H433" s="267"/>
    </row>
    <row r="434" spans="2:8" ht="33">
      <c r="B434" s="264" t="s">
        <v>5607</v>
      </c>
      <c r="C434" s="238" t="s">
        <v>6112</v>
      </c>
      <c r="D434" s="239" t="s">
        <v>2306</v>
      </c>
      <c r="E434" s="4" t="s">
        <v>5528</v>
      </c>
      <c r="F434" s="265"/>
      <c r="G434" s="575"/>
      <c r="H434" s="267"/>
    </row>
    <row r="435" spans="2:8">
      <c r="B435" s="264" t="s">
        <v>5609</v>
      </c>
      <c r="C435" s="238" t="s">
        <v>6113</v>
      </c>
      <c r="D435" s="239" t="s">
        <v>2800</v>
      </c>
      <c r="E435" s="4" t="s">
        <v>5528</v>
      </c>
      <c r="F435" s="265"/>
      <c r="G435" s="575"/>
      <c r="H435" s="267"/>
    </row>
    <row r="436" spans="2:8" ht="33">
      <c r="B436" s="264" t="s">
        <v>5611</v>
      </c>
      <c r="C436" s="238" t="s">
        <v>6114</v>
      </c>
      <c r="D436" s="239" t="s">
        <v>2300</v>
      </c>
      <c r="E436" s="4" t="s">
        <v>5514</v>
      </c>
      <c r="F436" s="265"/>
      <c r="G436" s="575"/>
      <c r="H436" s="267"/>
    </row>
    <row r="437" spans="2:8">
      <c r="B437" s="264" t="s">
        <v>5614</v>
      </c>
      <c r="C437" s="238" t="s">
        <v>6115</v>
      </c>
      <c r="D437" s="239" t="s">
        <v>2306</v>
      </c>
      <c r="E437" s="4" t="s">
        <v>5528</v>
      </c>
      <c r="F437" s="265"/>
      <c r="G437" s="575"/>
      <c r="H437" s="267"/>
    </row>
    <row r="438" spans="2:8" ht="33">
      <c r="B438" s="264" t="s">
        <v>5616</v>
      </c>
      <c r="C438" s="238" t="s">
        <v>6116</v>
      </c>
      <c r="D438" s="239" t="s">
        <v>2470</v>
      </c>
      <c r="E438" s="4" t="s">
        <v>5528</v>
      </c>
      <c r="F438" s="265"/>
      <c r="G438" s="575"/>
      <c r="H438" s="267"/>
    </row>
    <row r="439" spans="2:8" ht="33">
      <c r="B439" s="264" t="s">
        <v>5618</v>
      </c>
      <c r="C439" s="238" t="s">
        <v>6117</v>
      </c>
      <c r="D439" s="239" t="s">
        <v>2306</v>
      </c>
      <c r="E439" s="4" t="s">
        <v>5528</v>
      </c>
      <c r="F439" s="265"/>
      <c r="G439" s="575"/>
      <c r="H439" s="267"/>
    </row>
    <row r="440" spans="2:8" ht="33">
      <c r="B440" s="264" t="s">
        <v>5620</v>
      </c>
      <c r="C440" s="238" t="s">
        <v>6118</v>
      </c>
      <c r="D440" s="239" t="s">
        <v>2967</v>
      </c>
      <c r="E440" s="4" t="s">
        <v>5528</v>
      </c>
      <c r="F440" s="265"/>
      <c r="G440" s="575"/>
      <c r="H440" s="267"/>
    </row>
    <row r="441" spans="2:8" ht="33">
      <c r="B441" s="264" t="s">
        <v>5622</v>
      </c>
      <c r="C441" s="238" t="s">
        <v>6119</v>
      </c>
      <c r="D441" s="239" t="s">
        <v>2470</v>
      </c>
      <c r="E441" s="4" t="s">
        <v>5528</v>
      </c>
      <c r="F441" s="265"/>
      <c r="G441" s="575"/>
      <c r="H441" s="267"/>
    </row>
    <row r="442" spans="2:8" ht="33">
      <c r="B442" s="264" t="s">
        <v>5624</v>
      </c>
      <c r="C442" s="238" t="s">
        <v>6120</v>
      </c>
      <c r="D442" s="239" t="s">
        <v>2306</v>
      </c>
      <c r="E442" s="4" t="s">
        <v>5528</v>
      </c>
      <c r="F442" s="265"/>
      <c r="G442" s="575"/>
      <c r="H442" s="267"/>
    </row>
    <row r="443" spans="2:8" ht="17.25" thickBot="1">
      <c r="B443" s="264" t="s">
        <v>5626</v>
      </c>
      <c r="C443" s="238" t="s">
        <v>6121</v>
      </c>
      <c r="D443" s="239" t="s">
        <v>2800</v>
      </c>
      <c r="E443" s="4" t="s">
        <v>5528</v>
      </c>
      <c r="F443" s="265"/>
      <c r="G443" s="576"/>
      <c r="H443" s="267"/>
    </row>
    <row r="444" spans="2:8" ht="20.100000000000001" customHeight="1" thickBot="1">
      <c r="B444" s="569" t="s">
        <v>5628</v>
      </c>
      <c r="C444" s="559"/>
      <c r="D444" s="560"/>
      <c r="E444" s="570"/>
      <c r="F444" s="570"/>
      <c r="G444" s="571"/>
      <c r="H444" s="267"/>
    </row>
    <row r="445" spans="2:8">
      <c r="B445" s="539" t="s">
        <v>5629</v>
      </c>
      <c r="C445" s="232" t="s">
        <v>6122</v>
      </c>
      <c r="D445" s="532" t="s">
        <v>2800</v>
      </c>
      <c r="E445" s="572" t="s">
        <v>5528</v>
      </c>
      <c r="F445" s="573"/>
      <c r="G445" s="574" t="s">
        <v>6123</v>
      </c>
      <c r="H445" s="267"/>
    </row>
    <row r="446" spans="2:8" ht="30" customHeight="1">
      <c r="B446" s="264" t="s">
        <v>5632</v>
      </c>
      <c r="C446" s="238" t="s">
        <v>6124</v>
      </c>
      <c r="D446" s="239" t="s">
        <v>2306</v>
      </c>
      <c r="E446" s="4" t="s">
        <v>5528</v>
      </c>
      <c r="F446" s="265"/>
      <c r="G446" s="575"/>
      <c r="H446" s="267"/>
    </row>
    <row r="447" spans="2:8">
      <c r="B447" s="264" t="s">
        <v>5635</v>
      </c>
      <c r="C447" s="238" t="s">
        <v>6125</v>
      </c>
      <c r="D447" s="239" t="s">
        <v>5564</v>
      </c>
      <c r="E447" s="4" t="s">
        <v>5528</v>
      </c>
      <c r="F447" s="265"/>
      <c r="G447" s="575"/>
      <c r="H447" s="267"/>
    </row>
    <row r="448" spans="2:8">
      <c r="B448" s="264" t="s">
        <v>5637</v>
      </c>
      <c r="C448" s="238" t="s">
        <v>6126</v>
      </c>
      <c r="D448" s="239" t="s">
        <v>2306</v>
      </c>
      <c r="E448" s="4" t="s">
        <v>5528</v>
      </c>
      <c r="F448" s="265"/>
      <c r="G448" s="575"/>
      <c r="H448" s="267"/>
    </row>
    <row r="449" spans="2:8" ht="33">
      <c r="B449" s="264" t="s">
        <v>5639</v>
      </c>
      <c r="C449" s="238" t="s">
        <v>6127</v>
      </c>
      <c r="D449" s="239" t="s">
        <v>2300</v>
      </c>
      <c r="E449" s="4" t="s">
        <v>5514</v>
      </c>
      <c r="F449" s="265"/>
      <c r="G449" s="575"/>
      <c r="H449" s="267"/>
    </row>
    <row r="450" spans="2:8">
      <c r="B450" s="264" t="s">
        <v>5641</v>
      </c>
      <c r="C450" s="238" t="s">
        <v>6128</v>
      </c>
      <c r="D450" s="239" t="s">
        <v>2306</v>
      </c>
      <c r="E450" s="4" t="s">
        <v>5528</v>
      </c>
      <c r="F450" s="265"/>
      <c r="G450" s="575"/>
      <c r="H450" s="267"/>
    </row>
    <row r="451" spans="2:8" ht="33">
      <c r="B451" s="264" t="s">
        <v>5643</v>
      </c>
      <c r="C451" s="238" t="s">
        <v>6129</v>
      </c>
      <c r="D451" s="239" t="s">
        <v>2470</v>
      </c>
      <c r="E451" s="4" t="s">
        <v>5528</v>
      </c>
      <c r="F451" s="265"/>
      <c r="G451" s="575"/>
      <c r="H451" s="267"/>
    </row>
    <row r="452" spans="2:8" ht="33">
      <c r="B452" s="264" t="s">
        <v>5645</v>
      </c>
      <c r="C452" s="238" t="s">
        <v>6130</v>
      </c>
      <c r="D452" s="239" t="s">
        <v>2306</v>
      </c>
      <c r="E452" s="4" t="s">
        <v>5528</v>
      </c>
      <c r="F452" s="265"/>
      <c r="G452" s="575"/>
      <c r="H452" s="267"/>
    </row>
    <row r="453" spans="2:8" ht="33">
      <c r="B453" s="264" t="s">
        <v>5647</v>
      </c>
      <c r="C453" s="238" t="s">
        <v>6131</v>
      </c>
      <c r="D453" s="239" t="s">
        <v>2967</v>
      </c>
      <c r="E453" s="4" t="s">
        <v>5528</v>
      </c>
      <c r="F453" s="265"/>
      <c r="G453" s="575"/>
      <c r="H453" s="267"/>
    </row>
    <row r="454" spans="2:8" ht="33">
      <c r="B454" s="264" t="s">
        <v>5649</v>
      </c>
      <c r="C454" s="238" t="s">
        <v>6132</v>
      </c>
      <c r="D454" s="239" t="s">
        <v>2470</v>
      </c>
      <c r="E454" s="4" t="s">
        <v>5528</v>
      </c>
      <c r="F454" s="265"/>
      <c r="G454" s="575"/>
      <c r="H454" s="267"/>
    </row>
    <row r="455" spans="2:8" ht="33">
      <c r="B455" s="264" t="s">
        <v>5651</v>
      </c>
      <c r="C455" s="238" t="s">
        <v>6133</v>
      </c>
      <c r="D455" s="239" t="s">
        <v>2306</v>
      </c>
      <c r="E455" s="4" t="s">
        <v>5528</v>
      </c>
      <c r="F455" s="265"/>
      <c r="G455" s="575"/>
      <c r="H455" s="267"/>
    </row>
    <row r="456" spans="2:8">
      <c r="B456" s="264" t="s">
        <v>5653</v>
      </c>
      <c r="C456" s="238" t="s">
        <v>6134</v>
      </c>
      <c r="D456" s="239" t="s">
        <v>2800</v>
      </c>
      <c r="E456" s="4" t="s">
        <v>5528</v>
      </c>
      <c r="F456" s="265"/>
      <c r="G456" s="575"/>
      <c r="H456" s="267"/>
    </row>
    <row r="457" spans="2:8" ht="33">
      <c r="B457" s="264" t="s">
        <v>5655</v>
      </c>
      <c r="C457" s="238" t="s">
        <v>6135</v>
      </c>
      <c r="D457" s="239" t="s">
        <v>2300</v>
      </c>
      <c r="E457" s="4" t="s">
        <v>5514</v>
      </c>
      <c r="F457" s="265"/>
      <c r="G457" s="575"/>
      <c r="H457" s="267"/>
    </row>
    <row r="458" spans="2:8">
      <c r="B458" s="264" t="s">
        <v>5657</v>
      </c>
      <c r="C458" s="238" t="s">
        <v>6136</v>
      </c>
      <c r="D458" s="239" t="s">
        <v>2306</v>
      </c>
      <c r="E458" s="4" t="s">
        <v>5528</v>
      </c>
      <c r="F458" s="265"/>
      <c r="G458" s="575"/>
      <c r="H458" s="267"/>
    </row>
    <row r="459" spans="2:8" ht="33">
      <c r="B459" s="264" t="s">
        <v>5659</v>
      </c>
      <c r="C459" s="238" t="s">
        <v>6137</v>
      </c>
      <c r="D459" s="239" t="s">
        <v>2470</v>
      </c>
      <c r="E459" s="4" t="s">
        <v>5528</v>
      </c>
      <c r="F459" s="265"/>
      <c r="G459" s="575"/>
      <c r="H459" s="267"/>
    </row>
    <row r="460" spans="2:8" ht="33">
      <c r="B460" s="264" t="s">
        <v>5661</v>
      </c>
      <c r="C460" s="238" t="s">
        <v>6138</v>
      </c>
      <c r="D460" s="239" t="s">
        <v>2306</v>
      </c>
      <c r="E460" s="4" t="s">
        <v>5528</v>
      </c>
      <c r="F460" s="265"/>
      <c r="G460" s="575"/>
      <c r="H460" s="267"/>
    </row>
    <row r="461" spans="2:8" ht="33">
      <c r="B461" s="264" t="s">
        <v>5663</v>
      </c>
      <c r="C461" s="238" t="s">
        <v>6139</v>
      </c>
      <c r="D461" s="239" t="s">
        <v>2967</v>
      </c>
      <c r="E461" s="4" t="s">
        <v>5528</v>
      </c>
      <c r="F461" s="265"/>
      <c r="G461" s="575"/>
      <c r="H461" s="267"/>
    </row>
    <row r="462" spans="2:8" ht="33">
      <c r="B462" s="264" t="s">
        <v>5665</v>
      </c>
      <c r="C462" s="238" t="s">
        <v>6140</v>
      </c>
      <c r="D462" s="239" t="s">
        <v>2470</v>
      </c>
      <c r="E462" s="4" t="s">
        <v>5528</v>
      </c>
      <c r="F462" s="265"/>
      <c r="G462" s="575"/>
      <c r="H462" s="267"/>
    </row>
    <row r="463" spans="2:8" ht="33">
      <c r="B463" s="264" t="s">
        <v>5667</v>
      </c>
      <c r="C463" s="238" t="s">
        <v>6141</v>
      </c>
      <c r="D463" s="239" t="s">
        <v>2306</v>
      </c>
      <c r="E463" s="4" t="s">
        <v>5528</v>
      </c>
      <c r="F463" s="265"/>
      <c r="G463" s="575"/>
      <c r="H463" s="267"/>
    </row>
    <row r="464" spans="2:8">
      <c r="B464" s="264" t="s">
        <v>5669</v>
      </c>
      <c r="C464" s="238" t="s">
        <v>6142</v>
      </c>
      <c r="D464" s="239" t="s">
        <v>2800</v>
      </c>
      <c r="E464" s="4" t="s">
        <v>5528</v>
      </c>
      <c r="F464" s="265"/>
      <c r="G464" s="575"/>
      <c r="H464" s="267"/>
    </row>
    <row r="465" spans="2:8" ht="33">
      <c r="B465" s="264" t="s">
        <v>5671</v>
      </c>
      <c r="C465" s="238" t="s">
        <v>6143</v>
      </c>
      <c r="D465" s="239" t="s">
        <v>2300</v>
      </c>
      <c r="E465" s="4" t="s">
        <v>5514</v>
      </c>
      <c r="F465" s="265"/>
      <c r="G465" s="575"/>
      <c r="H465" s="267"/>
    </row>
    <row r="466" spans="2:8">
      <c r="B466" s="264" t="s">
        <v>5673</v>
      </c>
      <c r="C466" s="238" t="s">
        <v>6144</v>
      </c>
      <c r="D466" s="239" t="s">
        <v>2306</v>
      </c>
      <c r="E466" s="4" t="s">
        <v>5528</v>
      </c>
      <c r="F466" s="265"/>
      <c r="G466" s="575"/>
      <c r="H466" s="267"/>
    </row>
    <row r="467" spans="2:8" ht="33">
      <c r="B467" s="264" t="s">
        <v>5675</v>
      </c>
      <c r="C467" s="238" t="s">
        <v>6145</v>
      </c>
      <c r="D467" s="239" t="s">
        <v>2470</v>
      </c>
      <c r="E467" s="4" t="s">
        <v>5528</v>
      </c>
      <c r="F467" s="265"/>
      <c r="G467" s="575"/>
      <c r="H467" s="267"/>
    </row>
    <row r="468" spans="2:8" ht="33">
      <c r="B468" s="264" t="s">
        <v>5677</v>
      </c>
      <c r="C468" s="238" t="s">
        <v>6146</v>
      </c>
      <c r="D468" s="239" t="s">
        <v>2306</v>
      </c>
      <c r="E468" s="4" t="s">
        <v>5528</v>
      </c>
      <c r="F468" s="265"/>
      <c r="G468" s="575"/>
      <c r="H468" s="267"/>
    </row>
    <row r="469" spans="2:8" ht="33">
      <c r="B469" s="264" t="s">
        <v>5679</v>
      </c>
      <c r="C469" s="238" t="s">
        <v>6147</v>
      </c>
      <c r="D469" s="239" t="s">
        <v>2967</v>
      </c>
      <c r="E469" s="4" t="s">
        <v>5528</v>
      </c>
      <c r="F469" s="265"/>
      <c r="G469" s="575"/>
      <c r="H469" s="267"/>
    </row>
    <row r="470" spans="2:8" ht="33">
      <c r="B470" s="264" t="s">
        <v>5681</v>
      </c>
      <c r="C470" s="238" t="s">
        <v>6148</v>
      </c>
      <c r="D470" s="239" t="s">
        <v>2470</v>
      </c>
      <c r="E470" s="4" t="s">
        <v>5528</v>
      </c>
      <c r="F470" s="265"/>
      <c r="G470" s="575"/>
      <c r="H470" s="267"/>
    </row>
    <row r="471" spans="2:8" ht="33">
      <c r="B471" s="264" t="s">
        <v>5683</v>
      </c>
      <c r="C471" s="238" t="s">
        <v>6149</v>
      </c>
      <c r="D471" s="239" t="s">
        <v>2306</v>
      </c>
      <c r="E471" s="4" t="s">
        <v>5528</v>
      </c>
      <c r="F471" s="265"/>
      <c r="G471" s="575"/>
      <c r="H471" s="267"/>
    </row>
    <row r="472" spans="2:8" ht="17.25" thickBot="1">
      <c r="B472" s="264" t="s">
        <v>5685</v>
      </c>
      <c r="C472" s="238" t="s">
        <v>6150</v>
      </c>
      <c r="D472" s="239" t="s">
        <v>2800</v>
      </c>
      <c r="E472" s="4" t="s">
        <v>5528</v>
      </c>
      <c r="F472" s="265"/>
      <c r="G472" s="576"/>
      <c r="H472" s="267"/>
    </row>
    <row r="473" spans="2:8" ht="20.100000000000001" customHeight="1" thickBot="1">
      <c r="B473" s="569" t="s">
        <v>5687</v>
      </c>
      <c r="C473" s="559"/>
      <c r="D473" s="560"/>
      <c r="E473" s="570"/>
      <c r="F473" s="570"/>
      <c r="G473" s="571"/>
      <c r="H473" s="267"/>
    </row>
    <row r="474" spans="2:8" ht="30" customHeight="1">
      <c r="B474" s="539" t="s">
        <v>5688</v>
      </c>
      <c r="C474" s="232" t="s">
        <v>6151</v>
      </c>
      <c r="D474" s="532" t="s">
        <v>2800</v>
      </c>
      <c r="E474" s="572" t="s">
        <v>5528</v>
      </c>
      <c r="F474" s="573"/>
      <c r="G474" s="574" t="s">
        <v>6152</v>
      </c>
      <c r="H474" s="267"/>
    </row>
    <row r="475" spans="2:8">
      <c r="B475" s="264" t="s">
        <v>5690</v>
      </c>
      <c r="C475" s="238" t="s">
        <v>6153</v>
      </c>
      <c r="D475" s="239" t="s">
        <v>2306</v>
      </c>
      <c r="E475" s="4" t="s">
        <v>5528</v>
      </c>
      <c r="F475" s="265"/>
      <c r="G475" s="575"/>
      <c r="H475" s="267"/>
    </row>
    <row r="476" spans="2:8">
      <c r="B476" s="264" t="s">
        <v>5692</v>
      </c>
      <c r="C476" s="238" t="s">
        <v>6154</v>
      </c>
      <c r="D476" s="239" t="s">
        <v>5564</v>
      </c>
      <c r="E476" s="4" t="s">
        <v>5528</v>
      </c>
      <c r="F476" s="265"/>
      <c r="G476" s="575"/>
      <c r="H476" s="267"/>
    </row>
    <row r="477" spans="2:8">
      <c r="B477" s="264" t="s">
        <v>5694</v>
      </c>
      <c r="C477" s="238" t="s">
        <v>6155</v>
      </c>
      <c r="D477" s="239" t="s">
        <v>2306</v>
      </c>
      <c r="E477" s="4" t="s">
        <v>5528</v>
      </c>
      <c r="F477" s="265"/>
      <c r="G477" s="575"/>
      <c r="H477" s="267"/>
    </row>
    <row r="478" spans="2:8" ht="33">
      <c r="B478" s="264" t="s">
        <v>5696</v>
      </c>
      <c r="C478" s="238" t="s">
        <v>6156</v>
      </c>
      <c r="D478" s="239" t="s">
        <v>2300</v>
      </c>
      <c r="E478" s="4" t="s">
        <v>5514</v>
      </c>
      <c r="F478" s="265"/>
      <c r="G478" s="575"/>
      <c r="H478" s="267"/>
    </row>
    <row r="479" spans="2:8">
      <c r="B479" s="264" t="s">
        <v>5698</v>
      </c>
      <c r="C479" s="238" t="s">
        <v>6157</v>
      </c>
      <c r="D479" s="239" t="s">
        <v>2306</v>
      </c>
      <c r="E479" s="4" t="s">
        <v>5528</v>
      </c>
      <c r="F479" s="265"/>
      <c r="G479" s="575"/>
      <c r="H479" s="267"/>
    </row>
    <row r="480" spans="2:8" ht="33">
      <c r="B480" s="264" t="s">
        <v>5700</v>
      </c>
      <c r="C480" s="238" t="s">
        <v>6158</v>
      </c>
      <c r="D480" s="239" t="s">
        <v>2470</v>
      </c>
      <c r="E480" s="4" t="s">
        <v>5528</v>
      </c>
      <c r="F480" s="265"/>
      <c r="G480" s="575"/>
      <c r="H480" s="267"/>
    </row>
    <row r="481" spans="2:8" ht="33">
      <c r="B481" s="264" t="s">
        <v>5702</v>
      </c>
      <c r="C481" s="238" t="s">
        <v>6159</v>
      </c>
      <c r="D481" s="239" t="s">
        <v>2306</v>
      </c>
      <c r="E481" s="4" t="s">
        <v>5528</v>
      </c>
      <c r="F481" s="265"/>
      <c r="G481" s="575"/>
      <c r="H481" s="267"/>
    </row>
    <row r="482" spans="2:8" ht="33">
      <c r="B482" s="264" t="s">
        <v>5704</v>
      </c>
      <c r="C482" s="238" t="s">
        <v>6160</v>
      </c>
      <c r="D482" s="239" t="s">
        <v>2967</v>
      </c>
      <c r="E482" s="4" t="s">
        <v>5528</v>
      </c>
      <c r="F482" s="265"/>
      <c r="G482" s="575"/>
      <c r="H482" s="267"/>
    </row>
    <row r="483" spans="2:8" ht="33">
      <c r="B483" s="264" t="s">
        <v>5706</v>
      </c>
      <c r="C483" s="238" t="s">
        <v>6161</v>
      </c>
      <c r="D483" s="239" t="s">
        <v>2470</v>
      </c>
      <c r="E483" s="4" t="s">
        <v>5528</v>
      </c>
      <c r="F483" s="265"/>
      <c r="G483" s="575"/>
      <c r="H483" s="267"/>
    </row>
    <row r="484" spans="2:8" ht="33">
      <c r="B484" s="264" t="s">
        <v>5708</v>
      </c>
      <c r="C484" s="238" t="s">
        <v>6162</v>
      </c>
      <c r="D484" s="239" t="s">
        <v>2306</v>
      </c>
      <c r="E484" s="4" t="s">
        <v>5528</v>
      </c>
      <c r="F484" s="265"/>
      <c r="G484" s="575"/>
      <c r="H484" s="267"/>
    </row>
    <row r="485" spans="2:8">
      <c r="B485" s="264" t="s">
        <v>5710</v>
      </c>
      <c r="C485" s="238" t="s">
        <v>6163</v>
      </c>
      <c r="D485" s="239" t="s">
        <v>2800</v>
      </c>
      <c r="E485" s="4" t="s">
        <v>5528</v>
      </c>
      <c r="F485" s="265"/>
      <c r="G485" s="575"/>
      <c r="H485" s="267"/>
    </row>
    <row r="486" spans="2:8" ht="33">
      <c r="B486" s="264" t="s">
        <v>5712</v>
      </c>
      <c r="C486" s="238" t="s">
        <v>6164</v>
      </c>
      <c r="D486" s="239" t="s">
        <v>2300</v>
      </c>
      <c r="E486" s="4" t="s">
        <v>5514</v>
      </c>
      <c r="F486" s="265"/>
      <c r="G486" s="575"/>
      <c r="H486" s="267"/>
    </row>
    <row r="487" spans="2:8">
      <c r="B487" s="264" t="s">
        <v>5714</v>
      </c>
      <c r="C487" s="238" t="s">
        <v>6165</v>
      </c>
      <c r="D487" s="239" t="s">
        <v>2306</v>
      </c>
      <c r="E487" s="4" t="s">
        <v>5528</v>
      </c>
      <c r="F487" s="265"/>
      <c r="G487" s="575"/>
      <c r="H487" s="267"/>
    </row>
    <row r="488" spans="2:8" ht="33">
      <c r="B488" s="264" t="s">
        <v>5716</v>
      </c>
      <c r="C488" s="238" t="s">
        <v>6166</v>
      </c>
      <c r="D488" s="239" t="s">
        <v>2470</v>
      </c>
      <c r="E488" s="4" t="s">
        <v>5528</v>
      </c>
      <c r="F488" s="265"/>
      <c r="G488" s="575"/>
      <c r="H488" s="267"/>
    </row>
    <row r="489" spans="2:8" ht="33">
      <c r="B489" s="264" t="s">
        <v>5718</v>
      </c>
      <c r="C489" s="238" t="s">
        <v>6167</v>
      </c>
      <c r="D489" s="239" t="s">
        <v>2306</v>
      </c>
      <c r="E489" s="4" t="s">
        <v>5528</v>
      </c>
      <c r="F489" s="265"/>
      <c r="G489" s="575"/>
      <c r="H489" s="267"/>
    </row>
    <row r="490" spans="2:8" ht="33">
      <c r="B490" s="264" t="s">
        <v>5720</v>
      </c>
      <c r="C490" s="238" t="s">
        <v>6168</v>
      </c>
      <c r="D490" s="239" t="s">
        <v>2967</v>
      </c>
      <c r="E490" s="4" t="s">
        <v>5528</v>
      </c>
      <c r="F490" s="265"/>
      <c r="G490" s="575"/>
      <c r="H490" s="267"/>
    </row>
    <row r="491" spans="2:8" ht="33">
      <c r="B491" s="264" t="s">
        <v>5722</v>
      </c>
      <c r="C491" s="238" t="s">
        <v>6169</v>
      </c>
      <c r="D491" s="239" t="s">
        <v>2470</v>
      </c>
      <c r="E491" s="4" t="s">
        <v>5528</v>
      </c>
      <c r="F491" s="265"/>
      <c r="G491" s="575"/>
      <c r="H491" s="267"/>
    </row>
    <row r="492" spans="2:8" ht="33">
      <c r="B492" s="264" t="s">
        <v>5724</v>
      </c>
      <c r="C492" s="238" t="s">
        <v>6170</v>
      </c>
      <c r="D492" s="239" t="s">
        <v>2306</v>
      </c>
      <c r="E492" s="4" t="s">
        <v>5528</v>
      </c>
      <c r="F492" s="265"/>
      <c r="G492" s="575"/>
      <c r="H492" s="267"/>
    </row>
    <row r="493" spans="2:8">
      <c r="B493" s="264" t="s">
        <v>5726</v>
      </c>
      <c r="C493" s="238" t="s">
        <v>6171</v>
      </c>
      <c r="D493" s="239" t="s">
        <v>2800</v>
      </c>
      <c r="E493" s="4" t="s">
        <v>5528</v>
      </c>
      <c r="F493" s="265"/>
      <c r="G493" s="575"/>
      <c r="H493" s="267"/>
    </row>
    <row r="494" spans="2:8" ht="33">
      <c r="B494" s="264" t="s">
        <v>5728</v>
      </c>
      <c r="C494" s="238" t="s">
        <v>6172</v>
      </c>
      <c r="D494" s="239" t="s">
        <v>2300</v>
      </c>
      <c r="E494" s="4" t="s">
        <v>5514</v>
      </c>
      <c r="F494" s="265"/>
      <c r="G494" s="575"/>
      <c r="H494" s="267"/>
    </row>
    <row r="495" spans="2:8">
      <c r="B495" s="264" t="s">
        <v>5730</v>
      </c>
      <c r="C495" s="238" t="s">
        <v>6173</v>
      </c>
      <c r="D495" s="239" t="s">
        <v>2306</v>
      </c>
      <c r="E495" s="4" t="s">
        <v>5528</v>
      </c>
      <c r="F495" s="265"/>
      <c r="G495" s="575"/>
      <c r="H495" s="267"/>
    </row>
    <row r="496" spans="2:8" ht="33">
      <c r="B496" s="264" t="s">
        <v>5732</v>
      </c>
      <c r="C496" s="238" t="s">
        <v>6174</v>
      </c>
      <c r="D496" s="239" t="s">
        <v>2470</v>
      </c>
      <c r="E496" s="4" t="s">
        <v>5528</v>
      </c>
      <c r="F496" s="265"/>
      <c r="G496" s="575"/>
      <c r="H496" s="267"/>
    </row>
    <row r="497" spans="2:8" ht="33">
      <c r="B497" s="264" t="s">
        <v>5734</v>
      </c>
      <c r="C497" s="238" t="s">
        <v>6175</v>
      </c>
      <c r="D497" s="239" t="s">
        <v>2306</v>
      </c>
      <c r="E497" s="4" t="s">
        <v>5528</v>
      </c>
      <c r="F497" s="265"/>
      <c r="G497" s="575"/>
      <c r="H497" s="267"/>
    </row>
    <row r="498" spans="2:8" ht="33">
      <c r="B498" s="264" t="s">
        <v>5736</v>
      </c>
      <c r="C498" s="238" t="s">
        <v>6176</v>
      </c>
      <c r="D498" s="239" t="s">
        <v>2967</v>
      </c>
      <c r="E498" s="4" t="s">
        <v>5528</v>
      </c>
      <c r="F498" s="265"/>
      <c r="G498" s="575"/>
      <c r="H498" s="267"/>
    </row>
    <row r="499" spans="2:8" ht="33">
      <c r="B499" s="264" t="s">
        <v>5738</v>
      </c>
      <c r="C499" s="238" t="s">
        <v>6177</v>
      </c>
      <c r="D499" s="239" t="s">
        <v>2470</v>
      </c>
      <c r="E499" s="4" t="s">
        <v>5528</v>
      </c>
      <c r="F499" s="265"/>
      <c r="G499" s="575"/>
      <c r="H499" s="267"/>
    </row>
    <row r="500" spans="2:8" ht="33">
      <c r="B500" s="264" t="s">
        <v>5740</v>
      </c>
      <c r="C500" s="238" t="s">
        <v>6178</v>
      </c>
      <c r="D500" s="239" t="s">
        <v>2306</v>
      </c>
      <c r="E500" s="4" t="s">
        <v>5528</v>
      </c>
      <c r="F500" s="265"/>
      <c r="G500" s="575"/>
      <c r="H500" s="267"/>
    </row>
    <row r="501" spans="2:8" ht="17.25" thickBot="1">
      <c r="B501" s="264" t="s">
        <v>5742</v>
      </c>
      <c r="C501" s="238" t="s">
        <v>6179</v>
      </c>
      <c r="D501" s="239" t="s">
        <v>2800</v>
      </c>
      <c r="E501" s="4" t="s">
        <v>5528</v>
      </c>
      <c r="F501" s="265"/>
      <c r="G501" s="576"/>
      <c r="H501" s="267"/>
    </row>
    <row r="502" spans="2:8" ht="20.100000000000001" customHeight="1" thickBot="1">
      <c r="B502" s="569" t="s">
        <v>5744</v>
      </c>
      <c r="C502" s="559"/>
      <c r="D502" s="560"/>
      <c r="E502" s="570"/>
      <c r="F502" s="570"/>
      <c r="G502" s="571"/>
      <c r="H502" s="267"/>
    </row>
    <row r="503" spans="2:8" ht="20.100000000000001" customHeight="1" thickBot="1">
      <c r="B503" s="569" t="s">
        <v>5558</v>
      </c>
      <c r="C503" s="559"/>
      <c r="D503" s="560"/>
      <c r="E503" s="570"/>
      <c r="F503" s="570"/>
      <c r="G503" s="571"/>
      <c r="H503" s="267"/>
    </row>
    <row r="504" spans="2:8">
      <c r="B504" s="539" t="s">
        <v>6180</v>
      </c>
      <c r="C504" s="232" t="s">
        <v>6181</v>
      </c>
      <c r="D504" s="532" t="s">
        <v>2306</v>
      </c>
      <c r="E504" s="572" t="s">
        <v>5528</v>
      </c>
      <c r="F504" s="573"/>
      <c r="G504" s="574" t="s">
        <v>6095</v>
      </c>
      <c r="H504" s="267"/>
    </row>
    <row r="505" spans="2:8">
      <c r="B505" s="264" t="s">
        <v>5562</v>
      </c>
      <c r="C505" s="238" t="s">
        <v>6182</v>
      </c>
      <c r="D505" s="239" t="s">
        <v>5564</v>
      </c>
      <c r="E505" s="4" t="s">
        <v>5528</v>
      </c>
      <c r="F505" s="265"/>
      <c r="G505" s="575"/>
      <c r="H505" s="267"/>
    </row>
    <row r="506" spans="2:8">
      <c r="B506" s="264" t="s">
        <v>5566</v>
      </c>
      <c r="C506" s="238" t="s">
        <v>6183</v>
      </c>
      <c r="D506" s="239" t="s">
        <v>2306</v>
      </c>
      <c r="E506" s="4" t="s">
        <v>5528</v>
      </c>
      <c r="F506" s="265"/>
      <c r="G506" s="575"/>
      <c r="H506" s="267"/>
    </row>
    <row r="507" spans="2:8" ht="33">
      <c r="B507" s="264" t="s">
        <v>5569</v>
      </c>
      <c r="C507" s="238" t="s">
        <v>6184</v>
      </c>
      <c r="D507" s="239" t="s">
        <v>2300</v>
      </c>
      <c r="E507" s="4" t="s">
        <v>5514</v>
      </c>
      <c r="F507" s="265"/>
      <c r="G507" s="575"/>
      <c r="H507" s="267"/>
    </row>
    <row r="508" spans="2:8">
      <c r="B508" s="264" t="s">
        <v>5572</v>
      </c>
      <c r="C508" s="238" t="s">
        <v>6185</v>
      </c>
      <c r="D508" s="239" t="s">
        <v>2306</v>
      </c>
      <c r="E508" s="4" t="s">
        <v>5528</v>
      </c>
      <c r="F508" s="265"/>
      <c r="G508" s="575"/>
      <c r="H508" s="267"/>
    </row>
    <row r="509" spans="2:8" ht="33">
      <c r="B509" s="264" t="s">
        <v>5575</v>
      </c>
      <c r="C509" s="238" t="s">
        <v>6186</v>
      </c>
      <c r="D509" s="239" t="s">
        <v>2470</v>
      </c>
      <c r="E509" s="4" t="s">
        <v>5528</v>
      </c>
      <c r="F509" s="265"/>
      <c r="G509" s="575"/>
      <c r="H509" s="267"/>
    </row>
    <row r="510" spans="2:8" ht="33">
      <c r="B510" s="264" t="s">
        <v>5578</v>
      </c>
      <c r="C510" s="238" t="s">
        <v>6187</v>
      </c>
      <c r="D510" s="239" t="s">
        <v>2306</v>
      </c>
      <c r="E510" s="4" t="s">
        <v>5528</v>
      </c>
      <c r="F510" s="265"/>
      <c r="G510" s="575"/>
      <c r="H510" s="267"/>
    </row>
    <row r="511" spans="2:8" ht="33">
      <c r="B511" s="264" t="s">
        <v>5581</v>
      </c>
      <c r="C511" s="238" t="s">
        <v>6188</v>
      </c>
      <c r="D511" s="239" t="s">
        <v>2967</v>
      </c>
      <c r="E511" s="4" t="s">
        <v>5528</v>
      </c>
      <c r="F511" s="265"/>
      <c r="G511" s="575"/>
      <c r="H511" s="267"/>
    </row>
    <row r="512" spans="2:8" ht="33">
      <c r="B512" s="264" t="s">
        <v>5584</v>
      </c>
      <c r="C512" s="238" t="s">
        <v>6189</v>
      </c>
      <c r="D512" s="239" t="s">
        <v>2470</v>
      </c>
      <c r="E512" s="4" t="s">
        <v>5528</v>
      </c>
      <c r="F512" s="265"/>
      <c r="G512" s="575"/>
      <c r="H512" s="267"/>
    </row>
    <row r="513" spans="2:8" ht="33">
      <c r="B513" s="264" t="s">
        <v>5587</v>
      </c>
      <c r="C513" s="238" t="s">
        <v>6190</v>
      </c>
      <c r="D513" s="239" t="s">
        <v>2306</v>
      </c>
      <c r="E513" s="4" t="s">
        <v>5528</v>
      </c>
      <c r="F513" s="265"/>
      <c r="G513" s="575"/>
      <c r="H513" s="267"/>
    </row>
    <row r="514" spans="2:8">
      <c r="B514" s="264" t="s">
        <v>5590</v>
      </c>
      <c r="C514" s="238" t="s">
        <v>6191</v>
      </c>
      <c r="D514" s="239" t="s">
        <v>2800</v>
      </c>
      <c r="E514" s="4" t="s">
        <v>5528</v>
      </c>
      <c r="F514" s="265"/>
      <c r="G514" s="575"/>
      <c r="H514" s="267"/>
    </row>
    <row r="515" spans="2:8" ht="33">
      <c r="B515" s="264" t="s">
        <v>5594</v>
      </c>
      <c r="C515" s="238" t="s">
        <v>6192</v>
      </c>
      <c r="D515" s="239" t="s">
        <v>2300</v>
      </c>
      <c r="E515" s="4" t="s">
        <v>5514</v>
      </c>
      <c r="F515" s="265"/>
      <c r="G515" s="575"/>
      <c r="H515" s="267"/>
    </row>
    <row r="516" spans="2:8">
      <c r="B516" s="264" t="s">
        <v>5597</v>
      </c>
      <c r="C516" s="238" t="s">
        <v>6193</v>
      </c>
      <c r="D516" s="239" t="s">
        <v>2306</v>
      </c>
      <c r="E516" s="4" t="s">
        <v>5528</v>
      </c>
      <c r="F516" s="265"/>
      <c r="G516" s="575"/>
      <c r="H516" s="267"/>
    </row>
    <row r="517" spans="2:8" ht="33">
      <c r="B517" s="264" t="s">
        <v>5599</v>
      </c>
      <c r="C517" s="238" t="s">
        <v>6194</v>
      </c>
      <c r="D517" s="239" t="s">
        <v>2470</v>
      </c>
      <c r="E517" s="4" t="s">
        <v>5528</v>
      </c>
      <c r="F517" s="265"/>
      <c r="G517" s="575"/>
      <c r="H517" s="267"/>
    </row>
    <row r="518" spans="2:8" ht="33">
      <c r="B518" s="264" t="s">
        <v>5601</v>
      </c>
      <c r="C518" s="238" t="s">
        <v>6195</v>
      </c>
      <c r="D518" s="239" t="s">
        <v>2306</v>
      </c>
      <c r="E518" s="4" t="s">
        <v>5528</v>
      </c>
      <c r="F518" s="265"/>
      <c r="G518" s="575"/>
      <c r="H518" s="267"/>
    </row>
    <row r="519" spans="2:8" ht="33">
      <c r="B519" s="264" t="s">
        <v>5603</v>
      </c>
      <c r="C519" s="238" t="s">
        <v>6196</v>
      </c>
      <c r="D519" s="239" t="s">
        <v>2967</v>
      </c>
      <c r="E519" s="4" t="s">
        <v>5528</v>
      </c>
      <c r="F519" s="265"/>
      <c r="G519" s="575"/>
      <c r="H519" s="267"/>
    </row>
    <row r="520" spans="2:8" ht="33">
      <c r="B520" s="264" t="s">
        <v>5605</v>
      </c>
      <c r="C520" s="238" t="s">
        <v>6197</v>
      </c>
      <c r="D520" s="239" t="s">
        <v>2470</v>
      </c>
      <c r="E520" s="4" t="s">
        <v>5528</v>
      </c>
      <c r="F520" s="265"/>
      <c r="G520" s="575"/>
      <c r="H520" s="267"/>
    </row>
    <row r="521" spans="2:8" ht="33">
      <c r="B521" s="264" t="s">
        <v>5607</v>
      </c>
      <c r="C521" s="238" t="s">
        <v>6198</v>
      </c>
      <c r="D521" s="239" t="s">
        <v>2306</v>
      </c>
      <c r="E521" s="4" t="s">
        <v>5528</v>
      </c>
      <c r="F521" s="265"/>
      <c r="G521" s="575"/>
      <c r="H521" s="267"/>
    </row>
    <row r="522" spans="2:8">
      <c r="B522" s="264" t="s">
        <v>5609</v>
      </c>
      <c r="C522" s="238" t="s">
        <v>6199</v>
      </c>
      <c r="D522" s="239" t="s">
        <v>2800</v>
      </c>
      <c r="E522" s="4" t="s">
        <v>5528</v>
      </c>
      <c r="F522" s="265"/>
      <c r="G522" s="575"/>
      <c r="H522" s="267"/>
    </row>
    <row r="523" spans="2:8" ht="33">
      <c r="B523" s="264" t="s">
        <v>5611</v>
      </c>
      <c r="C523" s="238" t="s">
        <v>6200</v>
      </c>
      <c r="D523" s="239" t="s">
        <v>2300</v>
      </c>
      <c r="E523" s="4" t="s">
        <v>5514</v>
      </c>
      <c r="F523" s="265"/>
      <c r="G523" s="575"/>
      <c r="H523" s="267"/>
    </row>
    <row r="524" spans="2:8">
      <c r="B524" s="264" t="s">
        <v>5614</v>
      </c>
      <c r="C524" s="238" t="s">
        <v>6201</v>
      </c>
      <c r="D524" s="239" t="s">
        <v>2306</v>
      </c>
      <c r="E524" s="4" t="s">
        <v>5528</v>
      </c>
      <c r="F524" s="265"/>
      <c r="G524" s="575"/>
      <c r="H524" s="267"/>
    </row>
    <row r="525" spans="2:8" ht="33">
      <c r="B525" s="264" t="s">
        <v>5616</v>
      </c>
      <c r="C525" s="238" t="s">
        <v>6202</v>
      </c>
      <c r="D525" s="239" t="s">
        <v>2470</v>
      </c>
      <c r="E525" s="4" t="s">
        <v>5528</v>
      </c>
      <c r="F525" s="265"/>
      <c r="G525" s="575"/>
      <c r="H525" s="267"/>
    </row>
    <row r="526" spans="2:8" ht="33">
      <c r="B526" s="264" t="s">
        <v>5618</v>
      </c>
      <c r="C526" s="238" t="s">
        <v>6203</v>
      </c>
      <c r="D526" s="239" t="s">
        <v>2306</v>
      </c>
      <c r="E526" s="4" t="s">
        <v>5528</v>
      </c>
      <c r="F526" s="265"/>
      <c r="G526" s="575"/>
      <c r="H526" s="267"/>
    </row>
    <row r="527" spans="2:8" ht="33">
      <c r="B527" s="264" t="s">
        <v>5620</v>
      </c>
      <c r="C527" s="238" t="s">
        <v>6204</v>
      </c>
      <c r="D527" s="239" t="s">
        <v>2967</v>
      </c>
      <c r="E527" s="4" t="s">
        <v>5528</v>
      </c>
      <c r="F527" s="265"/>
      <c r="G527" s="575"/>
      <c r="H527" s="267"/>
    </row>
    <row r="528" spans="2:8" ht="33">
      <c r="B528" s="264" t="s">
        <v>5622</v>
      </c>
      <c r="C528" s="238" t="s">
        <v>6205</v>
      </c>
      <c r="D528" s="239" t="s">
        <v>2470</v>
      </c>
      <c r="E528" s="4" t="s">
        <v>5528</v>
      </c>
      <c r="F528" s="265"/>
      <c r="G528" s="575"/>
      <c r="H528" s="267"/>
    </row>
    <row r="529" spans="2:8" ht="33">
      <c r="B529" s="264" t="s">
        <v>5624</v>
      </c>
      <c r="C529" s="238" t="s">
        <v>6206</v>
      </c>
      <c r="D529" s="239" t="s">
        <v>2306</v>
      </c>
      <c r="E529" s="4" t="s">
        <v>5528</v>
      </c>
      <c r="F529" s="265"/>
      <c r="G529" s="575"/>
      <c r="H529" s="267"/>
    </row>
    <row r="530" spans="2:8" ht="17.25" thickBot="1">
      <c r="B530" s="264" t="s">
        <v>5626</v>
      </c>
      <c r="C530" s="238" t="s">
        <v>6207</v>
      </c>
      <c r="D530" s="239" t="s">
        <v>2800</v>
      </c>
      <c r="E530" s="4" t="s">
        <v>5528</v>
      </c>
      <c r="F530" s="265"/>
      <c r="G530" s="576"/>
      <c r="H530" s="267"/>
    </row>
    <row r="531" spans="2:8" ht="20.100000000000001" customHeight="1" thickBot="1">
      <c r="B531" s="569" t="s">
        <v>5628</v>
      </c>
      <c r="C531" s="559"/>
      <c r="D531" s="560"/>
      <c r="E531" s="570"/>
      <c r="F531" s="570"/>
      <c r="G531" s="571"/>
      <c r="H531" s="267"/>
    </row>
    <row r="532" spans="2:8" ht="30" customHeight="1">
      <c r="B532" s="539" t="s">
        <v>5629</v>
      </c>
      <c r="C532" s="232" t="s">
        <v>6208</v>
      </c>
      <c r="D532" s="532" t="s">
        <v>2800</v>
      </c>
      <c r="E532" s="572" t="s">
        <v>5528</v>
      </c>
      <c r="F532" s="573"/>
      <c r="G532" s="574" t="s">
        <v>6209</v>
      </c>
      <c r="H532" s="267"/>
    </row>
    <row r="533" spans="2:8">
      <c r="B533" s="264" t="s">
        <v>5632</v>
      </c>
      <c r="C533" s="238" t="s">
        <v>6210</v>
      </c>
      <c r="D533" s="239" t="s">
        <v>2306</v>
      </c>
      <c r="E533" s="4" t="s">
        <v>5528</v>
      </c>
      <c r="F533" s="265"/>
      <c r="G533" s="575"/>
      <c r="H533" s="267"/>
    </row>
    <row r="534" spans="2:8">
      <c r="B534" s="264" t="s">
        <v>5635</v>
      </c>
      <c r="C534" s="238" t="s">
        <v>6211</v>
      </c>
      <c r="D534" s="239" t="s">
        <v>5564</v>
      </c>
      <c r="E534" s="4" t="s">
        <v>5528</v>
      </c>
      <c r="F534" s="265"/>
      <c r="G534" s="575"/>
      <c r="H534" s="267"/>
    </row>
    <row r="535" spans="2:8">
      <c r="B535" s="264" t="s">
        <v>5637</v>
      </c>
      <c r="C535" s="238" t="s">
        <v>6212</v>
      </c>
      <c r="D535" s="239" t="s">
        <v>2306</v>
      </c>
      <c r="E535" s="4" t="s">
        <v>5528</v>
      </c>
      <c r="F535" s="265"/>
      <c r="G535" s="575"/>
      <c r="H535" s="267"/>
    </row>
    <row r="536" spans="2:8" ht="33">
      <c r="B536" s="264" t="s">
        <v>5639</v>
      </c>
      <c r="C536" s="238" t="s">
        <v>6213</v>
      </c>
      <c r="D536" s="239" t="s">
        <v>2300</v>
      </c>
      <c r="E536" s="4" t="s">
        <v>5514</v>
      </c>
      <c r="F536" s="265"/>
      <c r="G536" s="575"/>
      <c r="H536" s="267"/>
    </row>
    <row r="537" spans="2:8">
      <c r="B537" s="264" t="s">
        <v>5641</v>
      </c>
      <c r="C537" s="238" t="s">
        <v>6214</v>
      </c>
      <c r="D537" s="239" t="s">
        <v>2306</v>
      </c>
      <c r="E537" s="4" t="s">
        <v>5528</v>
      </c>
      <c r="F537" s="265"/>
      <c r="G537" s="575"/>
      <c r="H537" s="267"/>
    </row>
    <row r="538" spans="2:8" ht="33">
      <c r="B538" s="264" t="s">
        <v>5643</v>
      </c>
      <c r="C538" s="238" t="s">
        <v>6215</v>
      </c>
      <c r="D538" s="239" t="s">
        <v>2470</v>
      </c>
      <c r="E538" s="4" t="s">
        <v>5528</v>
      </c>
      <c r="F538" s="265"/>
      <c r="G538" s="575"/>
      <c r="H538" s="267"/>
    </row>
    <row r="539" spans="2:8" ht="33">
      <c r="B539" s="264" t="s">
        <v>5645</v>
      </c>
      <c r="C539" s="238" t="s">
        <v>6216</v>
      </c>
      <c r="D539" s="239" t="s">
        <v>2306</v>
      </c>
      <c r="E539" s="4" t="s">
        <v>5528</v>
      </c>
      <c r="F539" s="265"/>
      <c r="G539" s="575"/>
      <c r="H539" s="267"/>
    </row>
    <row r="540" spans="2:8" ht="33">
      <c r="B540" s="264" t="s">
        <v>5647</v>
      </c>
      <c r="C540" s="238" t="s">
        <v>6217</v>
      </c>
      <c r="D540" s="239" t="s">
        <v>2967</v>
      </c>
      <c r="E540" s="4" t="s">
        <v>5528</v>
      </c>
      <c r="F540" s="265"/>
      <c r="G540" s="575"/>
      <c r="H540" s="267"/>
    </row>
    <row r="541" spans="2:8" ht="33">
      <c r="B541" s="264" t="s">
        <v>5649</v>
      </c>
      <c r="C541" s="238" t="s">
        <v>6218</v>
      </c>
      <c r="D541" s="239" t="s">
        <v>2470</v>
      </c>
      <c r="E541" s="4" t="s">
        <v>5528</v>
      </c>
      <c r="F541" s="265"/>
      <c r="G541" s="575"/>
      <c r="H541" s="267"/>
    </row>
    <row r="542" spans="2:8" ht="33">
      <c r="B542" s="264" t="s">
        <v>5651</v>
      </c>
      <c r="C542" s="238" t="s">
        <v>6219</v>
      </c>
      <c r="D542" s="239" t="s">
        <v>2306</v>
      </c>
      <c r="E542" s="4" t="s">
        <v>5528</v>
      </c>
      <c r="F542" s="265"/>
      <c r="G542" s="575"/>
      <c r="H542" s="267"/>
    </row>
    <row r="543" spans="2:8">
      <c r="B543" s="264" t="s">
        <v>5653</v>
      </c>
      <c r="C543" s="238" t="s">
        <v>6220</v>
      </c>
      <c r="D543" s="239" t="s">
        <v>2800</v>
      </c>
      <c r="E543" s="4" t="s">
        <v>5528</v>
      </c>
      <c r="F543" s="265"/>
      <c r="G543" s="575"/>
      <c r="H543" s="267"/>
    </row>
    <row r="544" spans="2:8" ht="33">
      <c r="B544" s="264" t="s">
        <v>5655</v>
      </c>
      <c r="C544" s="238" t="s">
        <v>6221</v>
      </c>
      <c r="D544" s="239" t="s">
        <v>2300</v>
      </c>
      <c r="E544" s="4" t="s">
        <v>5514</v>
      </c>
      <c r="F544" s="265"/>
      <c r="G544" s="575"/>
      <c r="H544" s="267"/>
    </row>
    <row r="545" spans="2:8">
      <c r="B545" s="264" t="s">
        <v>5657</v>
      </c>
      <c r="C545" s="238" t="s">
        <v>6222</v>
      </c>
      <c r="D545" s="239" t="s">
        <v>2306</v>
      </c>
      <c r="E545" s="4" t="s">
        <v>5528</v>
      </c>
      <c r="F545" s="265"/>
      <c r="G545" s="575"/>
      <c r="H545" s="267"/>
    </row>
    <row r="546" spans="2:8" ht="33">
      <c r="B546" s="264" t="s">
        <v>5659</v>
      </c>
      <c r="C546" s="238" t="s">
        <v>6223</v>
      </c>
      <c r="D546" s="239" t="s">
        <v>2470</v>
      </c>
      <c r="E546" s="4" t="s">
        <v>5528</v>
      </c>
      <c r="F546" s="265"/>
      <c r="G546" s="575"/>
      <c r="H546" s="267"/>
    </row>
    <row r="547" spans="2:8" ht="33">
      <c r="B547" s="264" t="s">
        <v>5661</v>
      </c>
      <c r="C547" s="238" t="s">
        <v>6224</v>
      </c>
      <c r="D547" s="239" t="s">
        <v>2306</v>
      </c>
      <c r="E547" s="4" t="s">
        <v>5528</v>
      </c>
      <c r="F547" s="265"/>
      <c r="G547" s="575"/>
      <c r="H547" s="267"/>
    </row>
    <row r="548" spans="2:8" ht="33">
      <c r="B548" s="264" t="s">
        <v>5663</v>
      </c>
      <c r="C548" s="238" t="s">
        <v>6225</v>
      </c>
      <c r="D548" s="239" t="s">
        <v>2967</v>
      </c>
      <c r="E548" s="4" t="s">
        <v>5528</v>
      </c>
      <c r="F548" s="265"/>
      <c r="G548" s="575"/>
      <c r="H548" s="267"/>
    </row>
    <row r="549" spans="2:8" ht="33">
      <c r="B549" s="264" t="s">
        <v>5665</v>
      </c>
      <c r="C549" s="238" t="s">
        <v>6226</v>
      </c>
      <c r="D549" s="239" t="s">
        <v>2470</v>
      </c>
      <c r="E549" s="4" t="s">
        <v>5528</v>
      </c>
      <c r="F549" s="265"/>
      <c r="G549" s="575"/>
      <c r="H549" s="267"/>
    </row>
    <row r="550" spans="2:8" ht="33">
      <c r="B550" s="264" t="s">
        <v>5667</v>
      </c>
      <c r="C550" s="238" t="s">
        <v>6227</v>
      </c>
      <c r="D550" s="239" t="s">
        <v>2306</v>
      </c>
      <c r="E550" s="4" t="s">
        <v>5528</v>
      </c>
      <c r="F550" s="265"/>
      <c r="G550" s="575"/>
      <c r="H550" s="267"/>
    </row>
    <row r="551" spans="2:8">
      <c r="B551" s="264" t="s">
        <v>5669</v>
      </c>
      <c r="C551" s="238" t="s">
        <v>6228</v>
      </c>
      <c r="D551" s="239" t="s">
        <v>2800</v>
      </c>
      <c r="E551" s="4" t="s">
        <v>5528</v>
      </c>
      <c r="F551" s="265"/>
      <c r="G551" s="575"/>
      <c r="H551" s="267"/>
    </row>
    <row r="552" spans="2:8" ht="33">
      <c r="B552" s="264" t="s">
        <v>5671</v>
      </c>
      <c r="C552" s="238" t="s">
        <v>6229</v>
      </c>
      <c r="D552" s="239" t="s">
        <v>2300</v>
      </c>
      <c r="E552" s="4" t="s">
        <v>5514</v>
      </c>
      <c r="F552" s="265"/>
      <c r="G552" s="575"/>
      <c r="H552" s="267"/>
    </row>
    <row r="553" spans="2:8">
      <c r="B553" s="264" t="s">
        <v>5673</v>
      </c>
      <c r="C553" s="238" t="s">
        <v>6230</v>
      </c>
      <c r="D553" s="239" t="s">
        <v>2306</v>
      </c>
      <c r="E553" s="4" t="s">
        <v>5528</v>
      </c>
      <c r="F553" s="265"/>
      <c r="G553" s="575"/>
      <c r="H553" s="267"/>
    </row>
    <row r="554" spans="2:8" ht="33">
      <c r="B554" s="264" t="s">
        <v>5675</v>
      </c>
      <c r="C554" s="238" t="s">
        <v>6231</v>
      </c>
      <c r="D554" s="239" t="s">
        <v>2470</v>
      </c>
      <c r="E554" s="4" t="s">
        <v>5528</v>
      </c>
      <c r="F554" s="265"/>
      <c r="G554" s="575"/>
      <c r="H554" s="267"/>
    </row>
    <row r="555" spans="2:8" ht="33">
      <c r="B555" s="264" t="s">
        <v>5677</v>
      </c>
      <c r="C555" s="238" t="s">
        <v>6232</v>
      </c>
      <c r="D555" s="239" t="s">
        <v>2306</v>
      </c>
      <c r="E555" s="4" t="s">
        <v>5528</v>
      </c>
      <c r="F555" s="265"/>
      <c r="G555" s="575"/>
      <c r="H555" s="267"/>
    </row>
    <row r="556" spans="2:8" ht="33">
      <c r="B556" s="264" t="s">
        <v>5679</v>
      </c>
      <c r="C556" s="238" t="s">
        <v>6233</v>
      </c>
      <c r="D556" s="239" t="s">
        <v>2967</v>
      </c>
      <c r="E556" s="4" t="s">
        <v>5528</v>
      </c>
      <c r="F556" s="265"/>
      <c r="G556" s="575"/>
      <c r="H556" s="267"/>
    </row>
    <row r="557" spans="2:8" ht="33">
      <c r="B557" s="264" t="s">
        <v>5681</v>
      </c>
      <c r="C557" s="238" t="s">
        <v>6234</v>
      </c>
      <c r="D557" s="239" t="s">
        <v>2470</v>
      </c>
      <c r="E557" s="4" t="s">
        <v>5528</v>
      </c>
      <c r="F557" s="265"/>
      <c r="G557" s="575"/>
      <c r="H557" s="267"/>
    </row>
    <row r="558" spans="2:8" ht="33">
      <c r="B558" s="264" t="s">
        <v>5683</v>
      </c>
      <c r="C558" s="238" t="s">
        <v>6235</v>
      </c>
      <c r="D558" s="239" t="s">
        <v>2306</v>
      </c>
      <c r="E558" s="4" t="s">
        <v>5528</v>
      </c>
      <c r="F558" s="265"/>
      <c r="G558" s="575"/>
      <c r="H558" s="267"/>
    </row>
    <row r="559" spans="2:8" ht="17.25" thickBot="1">
      <c r="B559" s="264" t="s">
        <v>5685</v>
      </c>
      <c r="C559" s="238" t="s">
        <v>6236</v>
      </c>
      <c r="D559" s="239" t="s">
        <v>2800</v>
      </c>
      <c r="E559" s="4" t="s">
        <v>5528</v>
      </c>
      <c r="F559" s="265"/>
      <c r="G559" s="576"/>
      <c r="H559" s="267"/>
    </row>
    <row r="560" spans="2:8" ht="20.100000000000001" customHeight="1" thickBot="1">
      <c r="B560" s="569" t="s">
        <v>5803</v>
      </c>
      <c r="C560" s="559"/>
      <c r="D560" s="560"/>
      <c r="E560" s="570"/>
      <c r="F560" s="570"/>
      <c r="G560" s="571"/>
      <c r="H560" s="267"/>
    </row>
    <row r="561" spans="2:8">
      <c r="B561" s="539" t="s">
        <v>5688</v>
      </c>
      <c r="C561" s="232" t="s">
        <v>6237</v>
      </c>
      <c r="D561" s="532" t="s">
        <v>2800</v>
      </c>
      <c r="E561" s="572" t="s">
        <v>5528</v>
      </c>
      <c r="F561" s="573"/>
      <c r="G561" s="574" t="s">
        <v>6152</v>
      </c>
      <c r="H561" s="267"/>
    </row>
    <row r="562" spans="2:8">
      <c r="B562" s="264" t="s">
        <v>5690</v>
      </c>
      <c r="C562" s="238" t="s">
        <v>6238</v>
      </c>
      <c r="D562" s="239" t="s">
        <v>2306</v>
      </c>
      <c r="E562" s="4" t="s">
        <v>5528</v>
      </c>
      <c r="F562" s="265"/>
      <c r="G562" s="575"/>
      <c r="H562" s="267"/>
    </row>
    <row r="563" spans="2:8">
      <c r="B563" s="264" t="s">
        <v>5692</v>
      </c>
      <c r="C563" s="238" t="s">
        <v>6239</v>
      </c>
      <c r="D563" s="239" t="s">
        <v>5564</v>
      </c>
      <c r="E563" s="4" t="s">
        <v>5528</v>
      </c>
      <c r="F563" s="265"/>
      <c r="G563" s="575"/>
      <c r="H563" s="267"/>
    </row>
    <row r="564" spans="2:8">
      <c r="B564" s="264" t="s">
        <v>5694</v>
      </c>
      <c r="C564" s="238" t="s">
        <v>6240</v>
      </c>
      <c r="D564" s="239" t="s">
        <v>2306</v>
      </c>
      <c r="E564" s="4" t="s">
        <v>5528</v>
      </c>
      <c r="F564" s="265"/>
      <c r="G564" s="575"/>
      <c r="H564" s="267"/>
    </row>
    <row r="565" spans="2:8" ht="33">
      <c r="B565" s="264" t="s">
        <v>5696</v>
      </c>
      <c r="C565" s="238" t="s">
        <v>6241</v>
      </c>
      <c r="D565" s="239" t="s">
        <v>2300</v>
      </c>
      <c r="E565" s="4" t="s">
        <v>5514</v>
      </c>
      <c r="F565" s="265"/>
      <c r="G565" s="575"/>
      <c r="H565" s="267"/>
    </row>
    <row r="566" spans="2:8">
      <c r="B566" s="264" t="s">
        <v>5698</v>
      </c>
      <c r="C566" s="238" t="s">
        <v>6242</v>
      </c>
      <c r="D566" s="239" t="s">
        <v>2306</v>
      </c>
      <c r="E566" s="4" t="s">
        <v>5528</v>
      </c>
      <c r="F566" s="265"/>
      <c r="G566" s="575"/>
      <c r="H566" s="267"/>
    </row>
    <row r="567" spans="2:8" ht="33">
      <c r="B567" s="264" t="s">
        <v>5700</v>
      </c>
      <c r="C567" s="238" t="s">
        <v>6243</v>
      </c>
      <c r="D567" s="239" t="s">
        <v>2470</v>
      </c>
      <c r="E567" s="4" t="s">
        <v>5528</v>
      </c>
      <c r="F567" s="265"/>
      <c r="G567" s="575"/>
      <c r="H567" s="267"/>
    </row>
    <row r="568" spans="2:8" ht="33">
      <c r="B568" s="264" t="s">
        <v>5702</v>
      </c>
      <c r="C568" s="238" t="s">
        <v>6244</v>
      </c>
      <c r="D568" s="239" t="s">
        <v>2306</v>
      </c>
      <c r="E568" s="4" t="s">
        <v>5528</v>
      </c>
      <c r="F568" s="265"/>
      <c r="G568" s="575"/>
      <c r="H568" s="267"/>
    </row>
    <row r="569" spans="2:8" ht="33">
      <c r="B569" s="264" t="s">
        <v>5704</v>
      </c>
      <c r="C569" s="238" t="s">
        <v>6245</v>
      </c>
      <c r="D569" s="239" t="s">
        <v>2967</v>
      </c>
      <c r="E569" s="4" t="s">
        <v>5528</v>
      </c>
      <c r="F569" s="265"/>
      <c r="G569" s="575"/>
      <c r="H569" s="267"/>
    </row>
    <row r="570" spans="2:8" ht="33">
      <c r="B570" s="264" t="s">
        <v>5706</v>
      </c>
      <c r="C570" s="238" t="s">
        <v>6246</v>
      </c>
      <c r="D570" s="239" t="s">
        <v>2470</v>
      </c>
      <c r="E570" s="4" t="s">
        <v>5528</v>
      </c>
      <c r="F570" s="265"/>
      <c r="G570" s="575"/>
      <c r="H570" s="267"/>
    </row>
    <row r="571" spans="2:8" ht="33">
      <c r="B571" s="264" t="s">
        <v>5708</v>
      </c>
      <c r="C571" s="238" t="s">
        <v>6247</v>
      </c>
      <c r="D571" s="239" t="s">
        <v>2306</v>
      </c>
      <c r="E571" s="4" t="s">
        <v>5528</v>
      </c>
      <c r="F571" s="265"/>
      <c r="G571" s="575"/>
      <c r="H571" s="267"/>
    </row>
    <row r="572" spans="2:8">
      <c r="B572" s="264" t="s">
        <v>5710</v>
      </c>
      <c r="C572" s="238" t="s">
        <v>6248</v>
      </c>
      <c r="D572" s="239" t="s">
        <v>2800</v>
      </c>
      <c r="E572" s="4" t="s">
        <v>5528</v>
      </c>
      <c r="F572" s="265"/>
      <c r="G572" s="575"/>
      <c r="H572" s="267"/>
    </row>
    <row r="573" spans="2:8" ht="33">
      <c r="B573" s="264" t="s">
        <v>5712</v>
      </c>
      <c r="C573" s="238" t="s">
        <v>6249</v>
      </c>
      <c r="D573" s="239" t="s">
        <v>2300</v>
      </c>
      <c r="E573" s="4" t="s">
        <v>5514</v>
      </c>
      <c r="F573" s="265"/>
      <c r="G573" s="575"/>
      <c r="H573" s="267"/>
    </row>
    <row r="574" spans="2:8">
      <c r="B574" s="264" t="s">
        <v>5714</v>
      </c>
      <c r="C574" s="238" t="s">
        <v>6250</v>
      </c>
      <c r="D574" s="239" t="s">
        <v>2306</v>
      </c>
      <c r="E574" s="4" t="s">
        <v>5528</v>
      </c>
      <c r="F574" s="265"/>
      <c r="G574" s="575"/>
      <c r="H574" s="267"/>
    </row>
    <row r="575" spans="2:8" ht="33">
      <c r="B575" s="264" t="s">
        <v>5716</v>
      </c>
      <c r="C575" s="238" t="s">
        <v>6251</v>
      </c>
      <c r="D575" s="239" t="s">
        <v>2470</v>
      </c>
      <c r="E575" s="4" t="s">
        <v>5528</v>
      </c>
      <c r="F575" s="265"/>
      <c r="G575" s="575"/>
      <c r="H575" s="267"/>
    </row>
    <row r="576" spans="2:8" ht="33">
      <c r="B576" s="264" t="s">
        <v>5718</v>
      </c>
      <c r="C576" s="238" t="s">
        <v>6252</v>
      </c>
      <c r="D576" s="239" t="s">
        <v>2306</v>
      </c>
      <c r="E576" s="4" t="s">
        <v>5528</v>
      </c>
      <c r="F576" s="265"/>
      <c r="G576" s="575"/>
      <c r="H576" s="267"/>
    </row>
    <row r="577" spans="2:8" ht="33">
      <c r="B577" s="264" t="s">
        <v>5720</v>
      </c>
      <c r="C577" s="238" t="s">
        <v>6253</v>
      </c>
      <c r="D577" s="239" t="s">
        <v>2967</v>
      </c>
      <c r="E577" s="4" t="s">
        <v>5528</v>
      </c>
      <c r="F577" s="265"/>
      <c r="G577" s="575"/>
      <c r="H577" s="267"/>
    </row>
    <row r="578" spans="2:8" ht="33">
      <c r="B578" s="264" t="s">
        <v>5722</v>
      </c>
      <c r="C578" s="238" t="s">
        <v>6254</v>
      </c>
      <c r="D578" s="239" t="s">
        <v>2470</v>
      </c>
      <c r="E578" s="4" t="s">
        <v>5528</v>
      </c>
      <c r="F578" s="265"/>
      <c r="G578" s="575"/>
      <c r="H578" s="267"/>
    </row>
    <row r="579" spans="2:8" ht="33">
      <c r="B579" s="264" t="s">
        <v>5724</v>
      </c>
      <c r="C579" s="238" t="s">
        <v>6255</v>
      </c>
      <c r="D579" s="239" t="s">
        <v>2306</v>
      </c>
      <c r="E579" s="4" t="s">
        <v>5528</v>
      </c>
      <c r="F579" s="265"/>
      <c r="G579" s="575"/>
      <c r="H579" s="267"/>
    </row>
    <row r="580" spans="2:8">
      <c r="B580" s="264" t="s">
        <v>5726</v>
      </c>
      <c r="C580" s="238" t="s">
        <v>6256</v>
      </c>
      <c r="D580" s="239" t="s">
        <v>2800</v>
      </c>
      <c r="E580" s="4" t="s">
        <v>5528</v>
      </c>
      <c r="F580" s="265"/>
      <c r="G580" s="575"/>
      <c r="H580" s="267"/>
    </row>
    <row r="581" spans="2:8" ht="33">
      <c r="B581" s="264" t="s">
        <v>5728</v>
      </c>
      <c r="C581" s="238" t="s">
        <v>6257</v>
      </c>
      <c r="D581" s="239" t="s">
        <v>2300</v>
      </c>
      <c r="E581" s="4" t="s">
        <v>5514</v>
      </c>
      <c r="F581" s="265"/>
      <c r="G581" s="575"/>
      <c r="H581" s="267"/>
    </row>
    <row r="582" spans="2:8">
      <c r="B582" s="264" t="s">
        <v>5730</v>
      </c>
      <c r="C582" s="238" t="s">
        <v>6258</v>
      </c>
      <c r="D582" s="239" t="s">
        <v>2306</v>
      </c>
      <c r="E582" s="4" t="s">
        <v>5528</v>
      </c>
      <c r="F582" s="265"/>
      <c r="G582" s="575"/>
      <c r="H582" s="267"/>
    </row>
    <row r="583" spans="2:8" ht="33">
      <c r="B583" s="264" t="s">
        <v>5732</v>
      </c>
      <c r="C583" s="238" t="s">
        <v>6259</v>
      </c>
      <c r="D583" s="239" t="s">
        <v>2470</v>
      </c>
      <c r="E583" s="4" t="s">
        <v>5528</v>
      </c>
      <c r="F583" s="265"/>
      <c r="G583" s="575"/>
      <c r="H583" s="267"/>
    </row>
    <row r="584" spans="2:8" ht="33">
      <c r="B584" s="264" t="s">
        <v>5734</v>
      </c>
      <c r="C584" s="238" t="s">
        <v>6260</v>
      </c>
      <c r="D584" s="239" t="s">
        <v>2306</v>
      </c>
      <c r="E584" s="4" t="s">
        <v>5528</v>
      </c>
      <c r="F584" s="265"/>
      <c r="G584" s="575"/>
      <c r="H584" s="267"/>
    </row>
    <row r="585" spans="2:8" ht="33">
      <c r="B585" s="264" t="s">
        <v>5736</v>
      </c>
      <c r="C585" s="238" t="s">
        <v>6261</v>
      </c>
      <c r="D585" s="239" t="s">
        <v>2967</v>
      </c>
      <c r="E585" s="4" t="s">
        <v>5528</v>
      </c>
      <c r="F585" s="265"/>
      <c r="G585" s="575"/>
      <c r="H585" s="267"/>
    </row>
    <row r="586" spans="2:8" ht="33">
      <c r="B586" s="264" t="s">
        <v>5738</v>
      </c>
      <c r="C586" s="238" t="s">
        <v>6262</v>
      </c>
      <c r="D586" s="239" t="s">
        <v>2470</v>
      </c>
      <c r="E586" s="4" t="s">
        <v>5528</v>
      </c>
      <c r="F586" s="265"/>
      <c r="G586" s="575"/>
      <c r="H586" s="267"/>
    </row>
    <row r="587" spans="2:8" ht="33">
      <c r="B587" s="264" t="s">
        <v>5740</v>
      </c>
      <c r="C587" s="238" t="s">
        <v>6263</v>
      </c>
      <c r="D587" s="239" t="s">
        <v>2306</v>
      </c>
      <c r="E587" s="4" t="s">
        <v>5528</v>
      </c>
      <c r="F587" s="265"/>
      <c r="G587" s="575"/>
      <c r="H587" s="267"/>
    </row>
    <row r="588" spans="2:8" ht="17.25" thickBot="1">
      <c r="B588" s="264" t="s">
        <v>5742</v>
      </c>
      <c r="C588" s="238" t="s">
        <v>6264</v>
      </c>
      <c r="D588" s="239" t="s">
        <v>2800</v>
      </c>
      <c r="E588" s="4" t="s">
        <v>5528</v>
      </c>
      <c r="F588" s="265"/>
      <c r="G588" s="576"/>
      <c r="H588" s="267"/>
    </row>
    <row r="589" spans="2:8">
      <c r="B589" s="563" t="s">
        <v>6265</v>
      </c>
      <c r="C589" s="308"/>
      <c r="D589" s="309"/>
      <c r="E589" s="564"/>
      <c r="F589" s="564"/>
      <c r="G589" s="565"/>
      <c r="H589" s="267"/>
    </row>
    <row r="590" spans="2:8" ht="17.25" thickBot="1">
      <c r="B590" s="566" t="s">
        <v>5833</v>
      </c>
      <c r="C590" s="314"/>
      <c r="D590" s="315"/>
      <c r="E590" s="567"/>
      <c r="F590" s="567"/>
      <c r="G590" s="568"/>
      <c r="H590" s="267"/>
    </row>
    <row r="591" spans="2:8">
      <c r="B591" s="533" t="s">
        <v>52</v>
      </c>
      <c r="C591" s="360" t="s">
        <v>6266</v>
      </c>
      <c r="D591" s="534" t="s">
        <v>2470</v>
      </c>
      <c r="E591" s="275" t="s">
        <v>2956</v>
      </c>
      <c r="F591" s="437"/>
      <c r="G591" s="574" t="s">
        <v>6078</v>
      </c>
      <c r="H591" s="267"/>
    </row>
    <row r="592" spans="2:8">
      <c r="B592" s="264" t="s">
        <v>471</v>
      </c>
      <c r="C592" s="238" t="s">
        <v>6267</v>
      </c>
      <c r="D592" s="239" t="s">
        <v>2306</v>
      </c>
      <c r="E592" s="4" t="s">
        <v>5528</v>
      </c>
      <c r="F592" s="265"/>
      <c r="G592" s="575"/>
      <c r="H592" s="267"/>
    </row>
    <row r="593" spans="2:8">
      <c r="B593" s="264" t="s">
        <v>472</v>
      </c>
      <c r="C593" s="238" t="s">
        <v>6268</v>
      </c>
      <c r="D593" s="239" t="s">
        <v>2306</v>
      </c>
      <c r="E593" s="4" t="s">
        <v>5528</v>
      </c>
      <c r="F593" s="265"/>
      <c r="G593" s="575"/>
      <c r="H593" s="267"/>
    </row>
    <row r="594" spans="2:8">
      <c r="B594" s="264" t="s">
        <v>6081</v>
      </c>
      <c r="C594" s="238" t="s">
        <v>6269</v>
      </c>
      <c r="D594" s="239" t="s">
        <v>2306</v>
      </c>
      <c r="E594" s="4" t="s">
        <v>5528</v>
      </c>
      <c r="F594" s="265"/>
      <c r="G594" s="575"/>
      <c r="H594" s="267"/>
    </row>
    <row r="595" spans="2:8">
      <c r="B595" s="264" t="s">
        <v>474</v>
      </c>
      <c r="C595" s="238" t="s">
        <v>6270</v>
      </c>
      <c r="D595" s="239" t="s">
        <v>2967</v>
      </c>
      <c r="E595" s="4" t="s">
        <v>5514</v>
      </c>
      <c r="F595" s="265"/>
      <c r="G595" s="575"/>
      <c r="H595" s="267"/>
    </row>
    <row r="596" spans="2:8">
      <c r="B596" s="264" t="s">
        <v>475</v>
      </c>
      <c r="C596" s="238" t="s">
        <v>6271</v>
      </c>
      <c r="D596" s="239" t="s">
        <v>2306</v>
      </c>
      <c r="E596" s="4" t="s">
        <v>5528</v>
      </c>
      <c r="F596" s="265"/>
      <c r="G596" s="575"/>
      <c r="H596" s="267"/>
    </row>
    <row r="597" spans="2:8" ht="33">
      <c r="B597" s="264" t="s">
        <v>5537</v>
      </c>
      <c r="C597" s="238" t="s">
        <v>6272</v>
      </c>
      <c r="D597" s="239" t="s">
        <v>2306</v>
      </c>
      <c r="E597" s="4" t="s">
        <v>5528</v>
      </c>
      <c r="F597" s="265"/>
      <c r="G597" s="575"/>
      <c r="H597" s="267"/>
    </row>
    <row r="598" spans="2:8">
      <c r="B598" s="264" t="s">
        <v>5540</v>
      </c>
      <c r="C598" s="238" t="s">
        <v>6273</v>
      </c>
      <c r="D598" s="239" t="s">
        <v>2306</v>
      </c>
      <c r="E598" s="4" t="s">
        <v>5528</v>
      </c>
      <c r="F598" s="265"/>
      <c r="G598" s="575"/>
      <c r="H598" s="267"/>
    </row>
    <row r="599" spans="2:8">
      <c r="B599" s="264" t="s">
        <v>478</v>
      </c>
      <c r="C599" s="238" t="s">
        <v>6274</v>
      </c>
      <c r="D599" s="239" t="s">
        <v>2306</v>
      </c>
      <c r="E599" s="4" t="s">
        <v>5528</v>
      </c>
      <c r="F599" s="265"/>
      <c r="G599" s="575"/>
      <c r="H599" s="267"/>
    </row>
    <row r="600" spans="2:8">
      <c r="B600" s="264" t="s">
        <v>6088</v>
      </c>
      <c r="C600" s="238" t="s">
        <v>6275</v>
      </c>
      <c r="D600" s="239" t="s">
        <v>2306</v>
      </c>
      <c r="E600" s="4" t="s">
        <v>5528</v>
      </c>
      <c r="F600" s="265"/>
      <c r="G600" s="575"/>
      <c r="H600" s="267"/>
    </row>
    <row r="601" spans="2:8">
      <c r="B601" s="264" t="s">
        <v>480</v>
      </c>
      <c r="C601" s="238" t="s">
        <v>6276</v>
      </c>
      <c r="D601" s="239" t="s">
        <v>2967</v>
      </c>
      <c r="E601" s="4" t="s">
        <v>5514</v>
      </c>
      <c r="F601" s="265"/>
      <c r="G601" s="575"/>
      <c r="H601" s="267"/>
    </row>
    <row r="602" spans="2:8">
      <c r="B602" s="264" t="s">
        <v>481</v>
      </c>
      <c r="C602" s="238" t="s">
        <v>6277</v>
      </c>
      <c r="D602" s="239" t="s">
        <v>2306</v>
      </c>
      <c r="E602" s="4" t="s">
        <v>5528</v>
      </c>
      <c r="F602" s="265"/>
      <c r="G602" s="575"/>
      <c r="H602" s="267"/>
    </row>
    <row r="603" spans="2:8">
      <c r="B603" s="264" t="s">
        <v>5551</v>
      </c>
      <c r="C603" s="238" t="s">
        <v>6278</v>
      </c>
      <c r="D603" s="239" t="s">
        <v>2306</v>
      </c>
      <c r="E603" s="4" t="s">
        <v>5528</v>
      </c>
      <c r="F603" s="265"/>
      <c r="G603" s="575"/>
      <c r="H603" s="267"/>
    </row>
    <row r="604" spans="2:8" ht="17.25" thickBot="1">
      <c r="B604" s="264" t="s">
        <v>5554</v>
      </c>
      <c r="C604" s="238" t="s">
        <v>6279</v>
      </c>
      <c r="D604" s="239" t="s">
        <v>2306</v>
      </c>
      <c r="E604" s="4" t="s">
        <v>5528</v>
      </c>
      <c r="F604" s="265"/>
      <c r="G604" s="576"/>
      <c r="H604" s="267"/>
    </row>
    <row r="605" spans="2:8" ht="20.100000000000001" customHeight="1" thickBot="1">
      <c r="B605" s="569" t="s">
        <v>5557</v>
      </c>
      <c r="C605" s="559"/>
      <c r="D605" s="560"/>
      <c r="E605" s="570"/>
      <c r="F605" s="570"/>
      <c r="G605" s="571"/>
      <c r="H605" s="267"/>
    </row>
    <row r="606" spans="2:8" ht="20.100000000000001" customHeight="1" thickBot="1">
      <c r="B606" s="569" t="s">
        <v>5558</v>
      </c>
      <c r="C606" s="559"/>
      <c r="D606" s="560"/>
      <c r="E606" s="570"/>
      <c r="F606" s="570"/>
      <c r="G606" s="571"/>
      <c r="H606" s="267"/>
    </row>
    <row r="607" spans="2:8">
      <c r="B607" s="539" t="s">
        <v>5559</v>
      </c>
      <c r="C607" s="232" t="s">
        <v>6280</v>
      </c>
      <c r="D607" s="532" t="s">
        <v>2306</v>
      </c>
      <c r="E607" s="572" t="s">
        <v>5528</v>
      </c>
      <c r="F607" s="573"/>
      <c r="G607" s="574" t="s">
        <v>6095</v>
      </c>
      <c r="H607" s="267"/>
    </row>
    <row r="608" spans="2:8">
      <c r="B608" s="264" t="s">
        <v>5562</v>
      </c>
      <c r="C608" s="238" t="s">
        <v>6281</v>
      </c>
      <c r="D608" s="239" t="s">
        <v>5564</v>
      </c>
      <c r="E608" s="4" t="s">
        <v>5528</v>
      </c>
      <c r="F608" s="265"/>
      <c r="G608" s="575"/>
      <c r="H608" s="267"/>
    </row>
    <row r="609" spans="2:8">
      <c r="B609" s="264" t="s">
        <v>5566</v>
      </c>
      <c r="C609" s="238" t="s">
        <v>6282</v>
      </c>
      <c r="D609" s="239" t="s">
        <v>2306</v>
      </c>
      <c r="E609" s="4" t="s">
        <v>5528</v>
      </c>
      <c r="F609" s="265"/>
      <c r="G609" s="575"/>
      <c r="H609" s="267"/>
    </row>
    <row r="610" spans="2:8" ht="33">
      <c r="B610" s="264" t="s">
        <v>5569</v>
      </c>
      <c r="C610" s="238" t="s">
        <v>6283</v>
      </c>
      <c r="D610" s="239" t="s">
        <v>2300</v>
      </c>
      <c r="E610" s="4" t="s">
        <v>5514</v>
      </c>
      <c r="F610" s="265"/>
      <c r="G610" s="575"/>
      <c r="H610" s="267"/>
    </row>
    <row r="611" spans="2:8">
      <c r="B611" s="264" t="s">
        <v>5572</v>
      </c>
      <c r="C611" s="238" t="s">
        <v>6284</v>
      </c>
      <c r="D611" s="239" t="s">
        <v>2306</v>
      </c>
      <c r="E611" s="4" t="s">
        <v>5528</v>
      </c>
      <c r="F611" s="265"/>
      <c r="G611" s="575"/>
      <c r="H611" s="267"/>
    </row>
    <row r="612" spans="2:8" ht="33">
      <c r="B612" s="264" t="s">
        <v>5575</v>
      </c>
      <c r="C612" s="238" t="s">
        <v>6285</v>
      </c>
      <c r="D612" s="239" t="s">
        <v>2470</v>
      </c>
      <c r="E612" s="4" t="s">
        <v>5528</v>
      </c>
      <c r="F612" s="265"/>
      <c r="G612" s="575"/>
      <c r="H612" s="267"/>
    </row>
    <row r="613" spans="2:8" ht="33">
      <c r="B613" s="264" t="s">
        <v>5578</v>
      </c>
      <c r="C613" s="238" t="s">
        <v>6286</v>
      </c>
      <c r="D613" s="239" t="s">
        <v>2306</v>
      </c>
      <c r="E613" s="4" t="s">
        <v>5528</v>
      </c>
      <c r="F613" s="265"/>
      <c r="G613" s="575"/>
      <c r="H613" s="267"/>
    </row>
    <row r="614" spans="2:8" ht="33">
      <c r="B614" s="264" t="s">
        <v>5581</v>
      </c>
      <c r="C614" s="238" t="s">
        <v>6287</v>
      </c>
      <c r="D614" s="239" t="s">
        <v>2967</v>
      </c>
      <c r="E614" s="4" t="s">
        <v>5528</v>
      </c>
      <c r="F614" s="265"/>
      <c r="G614" s="575"/>
      <c r="H614" s="267"/>
    </row>
    <row r="615" spans="2:8" ht="33">
      <c r="B615" s="264" t="s">
        <v>5584</v>
      </c>
      <c r="C615" s="238" t="s">
        <v>6288</v>
      </c>
      <c r="D615" s="239" t="s">
        <v>2470</v>
      </c>
      <c r="E615" s="4" t="s">
        <v>5528</v>
      </c>
      <c r="F615" s="265"/>
      <c r="G615" s="575"/>
      <c r="H615" s="267"/>
    </row>
    <row r="616" spans="2:8" ht="33">
      <c r="B616" s="264" t="s">
        <v>5587</v>
      </c>
      <c r="C616" s="238" t="s">
        <v>6289</v>
      </c>
      <c r="D616" s="239" t="s">
        <v>2306</v>
      </c>
      <c r="E616" s="4" t="s">
        <v>5528</v>
      </c>
      <c r="F616" s="265"/>
      <c r="G616" s="575"/>
      <c r="H616" s="267"/>
    </row>
    <row r="617" spans="2:8">
      <c r="B617" s="264" t="s">
        <v>5590</v>
      </c>
      <c r="C617" s="238" t="s">
        <v>6290</v>
      </c>
      <c r="D617" s="239" t="s">
        <v>2800</v>
      </c>
      <c r="E617" s="4" t="s">
        <v>5528</v>
      </c>
      <c r="F617" s="265"/>
      <c r="G617" s="575"/>
      <c r="H617" s="267"/>
    </row>
    <row r="618" spans="2:8" ht="33">
      <c r="B618" s="264" t="s">
        <v>5594</v>
      </c>
      <c r="C618" s="238" t="s">
        <v>6291</v>
      </c>
      <c r="D618" s="239" t="s">
        <v>2300</v>
      </c>
      <c r="E618" s="4" t="s">
        <v>5514</v>
      </c>
      <c r="F618" s="265"/>
      <c r="G618" s="575"/>
      <c r="H618" s="267"/>
    </row>
    <row r="619" spans="2:8">
      <c r="B619" s="264" t="s">
        <v>5597</v>
      </c>
      <c r="C619" s="238" t="s">
        <v>6292</v>
      </c>
      <c r="D619" s="239" t="s">
        <v>2306</v>
      </c>
      <c r="E619" s="4" t="s">
        <v>5528</v>
      </c>
      <c r="F619" s="265"/>
      <c r="G619" s="575"/>
      <c r="H619" s="267"/>
    </row>
    <row r="620" spans="2:8" ht="33">
      <c r="B620" s="264" t="s">
        <v>5599</v>
      </c>
      <c r="C620" s="238" t="s">
        <v>6293</v>
      </c>
      <c r="D620" s="239" t="s">
        <v>2470</v>
      </c>
      <c r="E620" s="4" t="s">
        <v>5528</v>
      </c>
      <c r="F620" s="265"/>
      <c r="G620" s="575"/>
      <c r="H620" s="267"/>
    </row>
    <row r="621" spans="2:8" ht="33">
      <c r="B621" s="264" t="s">
        <v>5601</v>
      </c>
      <c r="C621" s="238" t="s">
        <v>6294</v>
      </c>
      <c r="D621" s="239" t="s">
        <v>2306</v>
      </c>
      <c r="E621" s="4" t="s">
        <v>5528</v>
      </c>
      <c r="F621" s="265"/>
      <c r="G621" s="575"/>
      <c r="H621" s="267"/>
    </row>
    <row r="622" spans="2:8" ht="33">
      <c r="B622" s="264" t="s">
        <v>5603</v>
      </c>
      <c r="C622" s="238" t="s">
        <v>6295</v>
      </c>
      <c r="D622" s="239" t="s">
        <v>2967</v>
      </c>
      <c r="E622" s="4" t="s">
        <v>5528</v>
      </c>
      <c r="F622" s="265"/>
      <c r="G622" s="575"/>
      <c r="H622" s="267"/>
    </row>
    <row r="623" spans="2:8" ht="33">
      <c r="B623" s="264" t="s">
        <v>5605</v>
      </c>
      <c r="C623" s="238" t="s">
        <v>6296</v>
      </c>
      <c r="D623" s="239" t="s">
        <v>2470</v>
      </c>
      <c r="E623" s="4" t="s">
        <v>5528</v>
      </c>
      <c r="F623" s="265"/>
      <c r="G623" s="575"/>
      <c r="H623" s="267"/>
    </row>
    <row r="624" spans="2:8" ht="33">
      <c r="B624" s="264" t="s">
        <v>5607</v>
      </c>
      <c r="C624" s="238" t="s">
        <v>6297</v>
      </c>
      <c r="D624" s="239" t="s">
        <v>2306</v>
      </c>
      <c r="E624" s="4" t="s">
        <v>5528</v>
      </c>
      <c r="F624" s="265"/>
      <c r="G624" s="575"/>
      <c r="H624" s="267"/>
    </row>
    <row r="625" spans="2:8">
      <c r="B625" s="264" t="s">
        <v>5609</v>
      </c>
      <c r="C625" s="238" t="s">
        <v>6298</v>
      </c>
      <c r="D625" s="239" t="s">
        <v>2800</v>
      </c>
      <c r="E625" s="4" t="s">
        <v>5528</v>
      </c>
      <c r="F625" s="265"/>
      <c r="G625" s="575"/>
      <c r="H625" s="267"/>
    </row>
    <row r="626" spans="2:8" ht="33">
      <c r="B626" s="264" t="s">
        <v>5611</v>
      </c>
      <c r="C626" s="238" t="s">
        <v>6299</v>
      </c>
      <c r="D626" s="239" t="s">
        <v>2300</v>
      </c>
      <c r="E626" s="4" t="s">
        <v>5514</v>
      </c>
      <c r="F626" s="265"/>
      <c r="G626" s="575"/>
      <c r="H626" s="267"/>
    </row>
    <row r="627" spans="2:8">
      <c r="B627" s="264" t="s">
        <v>5614</v>
      </c>
      <c r="C627" s="238" t="s">
        <v>6300</v>
      </c>
      <c r="D627" s="239" t="s">
        <v>2306</v>
      </c>
      <c r="E627" s="4" t="s">
        <v>5528</v>
      </c>
      <c r="F627" s="265"/>
      <c r="G627" s="575"/>
      <c r="H627" s="267"/>
    </row>
    <row r="628" spans="2:8" ht="33">
      <c r="B628" s="264" t="s">
        <v>5616</v>
      </c>
      <c r="C628" s="238" t="s">
        <v>6301</v>
      </c>
      <c r="D628" s="239" t="s">
        <v>2470</v>
      </c>
      <c r="E628" s="4" t="s">
        <v>5528</v>
      </c>
      <c r="F628" s="265"/>
      <c r="G628" s="575"/>
      <c r="H628" s="267"/>
    </row>
    <row r="629" spans="2:8" ht="33">
      <c r="B629" s="264" t="s">
        <v>5618</v>
      </c>
      <c r="C629" s="238" t="s">
        <v>6302</v>
      </c>
      <c r="D629" s="239" t="s">
        <v>2306</v>
      </c>
      <c r="E629" s="4" t="s">
        <v>5528</v>
      </c>
      <c r="F629" s="265"/>
      <c r="G629" s="575"/>
      <c r="H629" s="267"/>
    </row>
    <row r="630" spans="2:8" ht="33">
      <c r="B630" s="264" t="s">
        <v>5620</v>
      </c>
      <c r="C630" s="238" t="s">
        <v>6303</v>
      </c>
      <c r="D630" s="239" t="s">
        <v>2967</v>
      </c>
      <c r="E630" s="4" t="s">
        <v>5528</v>
      </c>
      <c r="F630" s="265"/>
      <c r="G630" s="575"/>
      <c r="H630" s="267"/>
    </row>
    <row r="631" spans="2:8" ht="33">
      <c r="B631" s="264" t="s">
        <v>5622</v>
      </c>
      <c r="C631" s="238" t="s">
        <v>6304</v>
      </c>
      <c r="D631" s="239" t="s">
        <v>2470</v>
      </c>
      <c r="E631" s="4" t="s">
        <v>5528</v>
      </c>
      <c r="F631" s="265"/>
      <c r="G631" s="575"/>
      <c r="H631" s="267"/>
    </row>
    <row r="632" spans="2:8" ht="33">
      <c r="B632" s="264" t="s">
        <v>5624</v>
      </c>
      <c r="C632" s="238" t="s">
        <v>6305</v>
      </c>
      <c r="D632" s="239" t="s">
        <v>2306</v>
      </c>
      <c r="E632" s="4" t="s">
        <v>5528</v>
      </c>
      <c r="F632" s="265"/>
      <c r="G632" s="575"/>
      <c r="H632" s="267"/>
    </row>
    <row r="633" spans="2:8" ht="17.25" thickBot="1">
      <c r="B633" s="264" t="s">
        <v>5626</v>
      </c>
      <c r="C633" s="238" t="s">
        <v>6306</v>
      </c>
      <c r="D633" s="239" t="s">
        <v>2800</v>
      </c>
      <c r="E633" s="4" t="s">
        <v>5528</v>
      </c>
      <c r="F633" s="265"/>
      <c r="G633" s="576"/>
      <c r="H633" s="267"/>
    </row>
    <row r="634" spans="2:8" ht="20.100000000000001" customHeight="1" thickBot="1">
      <c r="B634" s="569" t="s">
        <v>5628</v>
      </c>
      <c r="C634" s="559"/>
      <c r="D634" s="560"/>
      <c r="E634" s="570"/>
      <c r="F634" s="570"/>
      <c r="G634" s="571"/>
      <c r="H634" s="267"/>
    </row>
    <row r="635" spans="2:8">
      <c r="B635" s="539" t="s">
        <v>5629</v>
      </c>
      <c r="C635" s="232" t="s">
        <v>6307</v>
      </c>
      <c r="D635" s="532" t="s">
        <v>2800</v>
      </c>
      <c r="E635" s="572" t="s">
        <v>5528</v>
      </c>
      <c r="F635" s="573"/>
      <c r="G635" s="574" t="s">
        <v>6123</v>
      </c>
      <c r="H635" s="267"/>
    </row>
    <row r="636" spans="2:8" ht="30" customHeight="1">
      <c r="B636" s="264" t="s">
        <v>5632</v>
      </c>
      <c r="C636" s="238" t="s">
        <v>6308</v>
      </c>
      <c r="D636" s="239" t="s">
        <v>2306</v>
      </c>
      <c r="E636" s="4" t="s">
        <v>5528</v>
      </c>
      <c r="F636" s="265"/>
      <c r="G636" s="575"/>
      <c r="H636" s="267"/>
    </row>
    <row r="637" spans="2:8">
      <c r="B637" s="264" t="s">
        <v>5635</v>
      </c>
      <c r="C637" s="238" t="s">
        <v>6309</v>
      </c>
      <c r="D637" s="239" t="s">
        <v>5564</v>
      </c>
      <c r="E637" s="4" t="s">
        <v>5528</v>
      </c>
      <c r="F637" s="265"/>
      <c r="G637" s="575"/>
      <c r="H637" s="267"/>
    </row>
    <row r="638" spans="2:8">
      <c r="B638" s="264" t="s">
        <v>5637</v>
      </c>
      <c r="C638" s="238" t="s">
        <v>6310</v>
      </c>
      <c r="D638" s="239" t="s">
        <v>2306</v>
      </c>
      <c r="E638" s="4" t="s">
        <v>5528</v>
      </c>
      <c r="F638" s="265"/>
      <c r="G638" s="575"/>
      <c r="H638" s="267"/>
    </row>
    <row r="639" spans="2:8" ht="33">
      <c r="B639" s="264" t="s">
        <v>5639</v>
      </c>
      <c r="C639" s="238" t="s">
        <v>6311</v>
      </c>
      <c r="D639" s="239" t="s">
        <v>2300</v>
      </c>
      <c r="E639" s="4" t="s">
        <v>5514</v>
      </c>
      <c r="F639" s="265"/>
      <c r="G639" s="575"/>
      <c r="H639" s="267"/>
    </row>
    <row r="640" spans="2:8">
      <c r="B640" s="264" t="s">
        <v>5641</v>
      </c>
      <c r="C640" s="238" t="s">
        <v>6312</v>
      </c>
      <c r="D640" s="239" t="s">
        <v>2306</v>
      </c>
      <c r="E640" s="4" t="s">
        <v>5528</v>
      </c>
      <c r="F640" s="265"/>
      <c r="G640" s="575"/>
      <c r="H640" s="267"/>
    </row>
    <row r="641" spans="2:8" ht="33">
      <c r="B641" s="264" t="s">
        <v>5643</v>
      </c>
      <c r="C641" s="238" t="s">
        <v>6313</v>
      </c>
      <c r="D641" s="239" t="s">
        <v>2470</v>
      </c>
      <c r="E641" s="4" t="s">
        <v>5528</v>
      </c>
      <c r="F641" s="265"/>
      <c r="G641" s="575"/>
      <c r="H641" s="267"/>
    </row>
    <row r="642" spans="2:8" ht="33">
      <c r="B642" s="264" t="s">
        <v>5645</v>
      </c>
      <c r="C642" s="238" t="s">
        <v>6314</v>
      </c>
      <c r="D642" s="239" t="s">
        <v>2306</v>
      </c>
      <c r="E642" s="4" t="s">
        <v>5528</v>
      </c>
      <c r="F642" s="265"/>
      <c r="G642" s="575"/>
      <c r="H642" s="267"/>
    </row>
    <row r="643" spans="2:8" ht="33">
      <c r="B643" s="264" t="s">
        <v>5647</v>
      </c>
      <c r="C643" s="238" t="s">
        <v>6315</v>
      </c>
      <c r="D643" s="239" t="s">
        <v>2967</v>
      </c>
      <c r="E643" s="4" t="s">
        <v>5528</v>
      </c>
      <c r="F643" s="265"/>
      <c r="G643" s="575"/>
      <c r="H643" s="267"/>
    </row>
    <row r="644" spans="2:8" ht="33">
      <c r="B644" s="264" t="s">
        <v>5649</v>
      </c>
      <c r="C644" s="238" t="s">
        <v>6316</v>
      </c>
      <c r="D644" s="239" t="s">
        <v>2470</v>
      </c>
      <c r="E644" s="4" t="s">
        <v>5528</v>
      </c>
      <c r="F644" s="265"/>
      <c r="G644" s="575"/>
      <c r="H644" s="267"/>
    </row>
    <row r="645" spans="2:8" ht="33">
      <c r="B645" s="264" t="s">
        <v>5651</v>
      </c>
      <c r="C645" s="238" t="s">
        <v>6317</v>
      </c>
      <c r="D645" s="239" t="s">
        <v>2306</v>
      </c>
      <c r="E645" s="4" t="s">
        <v>5528</v>
      </c>
      <c r="F645" s="265"/>
      <c r="G645" s="575"/>
      <c r="H645" s="267"/>
    </row>
    <row r="646" spans="2:8">
      <c r="B646" s="264" t="s">
        <v>5653</v>
      </c>
      <c r="C646" s="238" t="s">
        <v>6318</v>
      </c>
      <c r="D646" s="239" t="s">
        <v>2800</v>
      </c>
      <c r="E646" s="4" t="s">
        <v>5528</v>
      </c>
      <c r="F646" s="265"/>
      <c r="G646" s="575"/>
      <c r="H646" s="267"/>
    </row>
    <row r="647" spans="2:8" ht="33">
      <c r="B647" s="264" t="s">
        <v>5655</v>
      </c>
      <c r="C647" s="238" t="s">
        <v>6319</v>
      </c>
      <c r="D647" s="239" t="s">
        <v>2300</v>
      </c>
      <c r="E647" s="4" t="s">
        <v>5514</v>
      </c>
      <c r="F647" s="265"/>
      <c r="G647" s="575"/>
      <c r="H647" s="267"/>
    </row>
    <row r="648" spans="2:8">
      <c r="B648" s="264" t="s">
        <v>5657</v>
      </c>
      <c r="C648" s="238" t="s">
        <v>6320</v>
      </c>
      <c r="D648" s="239" t="s">
        <v>2306</v>
      </c>
      <c r="E648" s="4" t="s">
        <v>5528</v>
      </c>
      <c r="F648" s="265"/>
      <c r="G648" s="575"/>
      <c r="H648" s="267"/>
    </row>
    <row r="649" spans="2:8" ht="33">
      <c r="B649" s="264" t="s">
        <v>5659</v>
      </c>
      <c r="C649" s="238" t="s">
        <v>6321</v>
      </c>
      <c r="D649" s="239" t="s">
        <v>2470</v>
      </c>
      <c r="E649" s="4" t="s">
        <v>5528</v>
      </c>
      <c r="F649" s="265"/>
      <c r="G649" s="575"/>
      <c r="H649" s="267"/>
    </row>
    <row r="650" spans="2:8" ht="33">
      <c r="B650" s="264" t="s">
        <v>5661</v>
      </c>
      <c r="C650" s="238" t="s">
        <v>6322</v>
      </c>
      <c r="D650" s="239" t="s">
        <v>2306</v>
      </c>
      <c r="E650" s="4" t="s">
        <v>5528</v>
      </c>
      <c r="F650" s="265"/>
      <c r="G650" s="575"/>
      <c r="H650" s="267"/>
    </row>
    <row r="651" spans="2:8" ht="33">
      <c r="B651" s="264" t="s">
        <v>5663</v>
      </c>
      <c r="C651" s="238" t="s">
        <v>6323</v>
      </c>
      <c r="D651" s="239" t="s">
        <v>2967</v>
      </c>
      <c r="E651" s="4" t="s">
        <v>5528</v>
      </c>
      <c r="F651" s="265"/>
      <c r="G651" s="575"/>
      <c r="H651" s="267"/>
    </row>
    <row r="652" spans="2:8" ht="33">
      <c r="B652" s="264" t="s">
        <v>5665</v>
      </c>
      <c r="C652" s="238" t="s">
        <v>6324</v>
      </c>
      <c r="D652" s="239" t="s">
        <v>2470</v>
      </c>
      <c r="E652" s="4" t="s">
        <v>5528</v>
      </c>
      <c r="F652" s="265"/>
      <c r="G652" s="575"/>
      <c r="H652" s="267"/>
    </row>
    <row r="653" spans="2:8" ht="33">
      <c r="B653" s="264" t="s">
        <v>5667</v>
      </c>
      <c r="C653" s="238" t="s">
        <v>6325</v>
      </c>
      <c r="D653" s="239" t="s">
        <v>2306</v>
      </c>
      <c r="E653" s="4" t="s">
        <v>5528</v>
      </c>
      <c r="F653" s="265"/>
      <c r="G653" s="575"/>
      <c r="H653" s="267"/>
    </row>
    <row r="654" spans="2:8">
      <c r="B654" s="264" t="s">
        <v>5669</v>
      </c>
      <c r="C654" s="238" t="s">
        <v>6326</v>
      </c>
      <c r="D654" s="239" t="s">
        <v>2800</v>
      </c>
      <c r="E654" s="4" t="s">
        <v>5528</v>
      </c>
      <c r="F654" s="265"/>
      <c r="G654" s="575"/>
      <c r="H654" s="267"/>
    </row>
    <row r="655" spans="2:8" ht="33">
      <c r="B655" s="264" t="s">
        <v>5671</v>
      </c>
      <c r="C655" s="238" t="s">
        <v>6327</v>
      </c>
      <c r="D655" s="239" t="s">
        <v>2300</v>
      </c>
      <c r="E655" s="4" t="s">
        <v>5514</v>
      </c>
      <c r="F655" s="265"/>
      <c r="G655" s="575"/>
      <c r="H655" s="267"/>
    </row>
    <row r="656" spans="2:8">
      <c r="B656" s="264" t="s">
        <v>5673</v>
      </c>
      <c r="C656" s="238" t="s">
        <v>6328</v>
      </c>
      <c r="D656" s="239" t="s">
        <v>2306</v>
      </c>
      <c r="E656" s="4" t="s">
        <v>5528</v>
      </c>
      <c r="F656" s="265"/>
      <c r="G656" s="575"/>
      <c r="H656" s="267"/>
    </row>
    <row r="657" spans="2:8" ht="33">
      <c r="B657" s="264" t="s">
        <v>5675</v>
      </c>
      <c r="C657" s="238" t="s">
        <v>6329</v>
      </c>
      <c r="D657" s="239" t="s">
        <v>2470</v>
      </c>
      <c r="E657" s="4" t="s">
        <v>5528</v>
      </c>
      <c r="F657" s="265"/>
      <c r="G657" s="575"/>
      <c r="H657" s="267"/>
    </row>
    <row r="658" spans="2:8" ht="33">
      <c r="B658" s="264" t="s">
        <v>5677</v>
      </c>
      <c r="C658" s="238" t="s">
        <v>6330</v>
      </c>
      <c r="D658" s="239" t="s">
        <v>2306</v>
      </c>
      <c r="E658" s="4" t="s">
        <v>5528</v>
      </c>
      <c r="F658" s="265"/>
      <c r="G658" s="575"/>
      <c r="H658" s="267"/>
    </row>
    <row r="659" spans="2:8" ht="33">
      <c r="B659" s="264" t="s">
        <v>5679</v>
      </c>
      <c r="C659" s="238" t="s">
        <v>6331</v>
      </c>
      <c r="D659" s="239" t="s">
        <v>2967</v>
      </c>
      <c r="E659" s="4" t="s">
        <v>5528</v>
      </c>
      <c r="F659" s="265"/>
      <c r="G659" s="575"/>
      <c r="H659" s="267"/>
    </row>
    <row r="660" spans="2:8" ht="33">
      <c r="B660" s="264" t="s">
        <v>5681</v>
      </c>
      <c r="C660" s="238" t="s">
        <v>6332</v>
      </c>
      <c r="D660" s="239" t="s">
        <v>2470</v>
      </c>
      <c r="E660" s="4" t="s">
        <v>5528</v>
      </c>
      <c r="F660" s="265"/>
      <c r="G660" s="575"/>
      <c r="H660" s="267"/>
    </row>
    <row r="661" spans="2:8" ht="33">
      <c r="B661" s="264" t="s">
        <v>5683</v>
      </c>
      <c r="C661" s="238" t="s">
        <v>6333</v>
      </c>
      <c r="D661" s="239" t="s">
        <v>2306</v>
      </c>
      <c r="E661" s="4" t="s">
        <v>5528</v>
      </c>
      <c r="F661" s="265"/>
      <c r="G661" s="575"/>
      <c r="H661" s="267"/>
    </row>
    <row r="662" spans="2:8" ht="17.25" thickBot="1">
      <c r="B662" s="264" t="s">
        <v>5685</v>
      </c>
      <c r="C662" s="238" t="s">
        <v>6334</v>
      </c>
      <c r="D662" s="239" t="s">
        <v>2800</v>
      </c>
      <c r="E662" s="4" t="s">
        <v>5528</v>
      </c>
      <c r="F662" s="265"/>
      <c r="G662" s="576"/>
      <c r="H662" s="267"/>
    </row>
    <row r="663" spans="2:8" ht="20.100000000000001" customHeight="1" thickBot="1">
      <c r="B663" s="569" t="s">
        <v>5687</v>
      </c>
      <c r="C663" s="559"/>
      <c r="D663" s="560"/>
      <c r="E663" s="570"/>
      <c r="F663" s="570"/>
      <c r="G663" s="571"/>
      <c r="H663" s="267"/>
    </row>
    <row r="664" spans="2:8" ht="30" customHeight="1">
      <c r="B664" s="539" t="s">
        <v>5688</v>
      </c>
      <c r="C664" s="232" t="s">
        <v>6335</v>
      </c>
      <c r="D664" s="532" t="s">
        <v>2800</v>
      </c>
      <c r="E664" s="572" t="s">
        <v>5528</v>
      </c>
      <c r="F664" s="573"/>
      <c r="G664" s="574" t="s">
        <v>6152</v>
      </c>
      <c r="H664" s="267"/>
    </row>
    <row r="665" spans="2:8">
      <c r="B665" s="264" t="s">
        <v>5690</v>
      </c>
      <c r="C665" s="238" t="s">
        <v>6336</v>
      </c>
      <c r="D665" s="239" t="s">
        <v>2306</v>
      </c>
      <c r="E665" s="4" t="s">
        <v>5528</v>
      </c>
      <c r="F665" s="265"/>
      <c r="G665" s="575"/>
      <c r="H665" s="267"/>
    </row>
    <row r="666" spans="2:8">
      <c r="B666" s="264" t="s">
        <v>5692</v>
      </c>
      <c r="C666" s="238" t="s">
        <v>6337</v>
      </c>
      <c r="D666" s="239" t="s">
        <v>5564</v>
      </c>
      <c r="E666" s="4" t="s">
        <v>5528</v>
      </c>
      <c r="F666" s="265"/>
      <c r="G666" s="575"/>
      <c r="H666" s="267"/>
    </row>
    <row r="667" spans="2:8">
      <c r="B667" s="264" t="s">
        <v>5694</v>
      </c>
      <c r="C667" s="238" t="s">
        <v>6338</v>
      </c>
      <c r="D667" s="239" t="s">
        <v>2306</v>
      </c>
      <c r="E667" s="4" t="s">
        <v>5528</v>
      </c>
      <c r="F667" s="265"/>
      <c r="G667" s="575"/>
      <c r="H667" s="267"/>
    </row>
    <row r="668" spans="2:8" ht="33">
      <c r="B668" s="264" t="s">
        <v>5696</v>
      </c>
      <c r="C668" s="238" t="s">
        <v>6339</v>
      </c>
      <c r="D668" s="239" t="s">
        <v>2300</v>
      </c>
      <c r="E668" s="4" t="s">
        <v>5514</v>
      </c>
      <c r="F668" s="265"/>
      <c r="G668" s="575"/>
      <c r="H668" s="267"/>
    </row>
    <row r="669" spans="2:8">
      <c r="B669" s="264" t="s">
        <v>5698</v>
      </c>
      <c r="C669" s="238" t="s">
        <v>6340</v>
      </c>
      <c r="D669" s="239" t="s">
        <v>2306</v>
      </c>
      <c r="E669" s="4" t="s">
        <v>5528</v>
      </c>
      <c r="F669" s="265"/>
      <c r="G669" s="575"/>
      <c r="H669" s="267"/>
    </row>
    <row r="670" spans="2:8" ht="33">
      <c r="B670" s="264" t="s">
        <v>5700</v>
      </c>
      <c r="C670" s="238" t="s">
        <v>6341</v>
      </c>
      <c r="D670" s="239" t="s">
        <v>2470</v>
      </c>
      <c r="E670" s="4" t="s">
        <v>5528</v>
      </c>
      <c r="F670" s="265"/>
      <c r="G670" s="575"/>
      <c r="H670" s="267"/>
    </row>
    <row r="671" spans="2:8" ht="33">
      <c r="B671" s="264" t="s">
        <v>5702</v>
      </c>
      <c r="C671" s="238" t="s">
        <v>6342</v>
      </c>
      <c r="D671" s="239" t="s">
        <v>2306</v>
      </c>
      <c r="E671" s="4" t="s">
        <v>5528</v>
      </c>
      <c r="F671" s="265"/>
      <c r="G671" s="575"/>
      <c r="H671" s="267"/>
    </row>
    <row r="672" spans="2:8" ht="33">
      <c r="B672" s="264" t="s">
        <v>5704</v>
      </c>
      <c r="C672" s="238" t="s">
        <v>6343</v>
      </c>
      <c r="D672" s="239" t="s">
        <v>2967</v>
      </c>
      <c r="E672" s="4" t="s">
        <v>5528</v>
      </c>
      <c r="F672" s="265"/>
      <c r="G672" s="575"/>
      <c r="H672" s="267"/>
    </row>
    <row r="673" spans="2:8" ht="33">
      <c r="B673" s="264" t="s">
        <v>5706</v>
      </c>
      <c r="C673" s="238" t="s">
        <v>6344</v>
      </c>
      <c r="D673" s="239" t="s">
        <v>2470</v>
      </c>
      <c r="E673" s="4" t="s">
        <v>5528</v>
      </c>
      <c r="F673" s="265"/>
      <c r="G673" s="575"/>
      <c r="H673" s="267"/>
    </row>
    <row r="674" spans="2:8" ht="33">
      <c r="B674" s="264" t="s">
        <v>5708</v>
      </c>
      <c r="C674" s="238" t="s">
        <v>6345</v>
      </c>
      <c r="D674" s="239" t="s">
        <v>2306</v>
      </c>
      <c r="E674" s="4" t="s">
        <v>5528</v>
      </c>
      <c r="F674" s="265"/>
      <c r="G674" s="575"/>
      <c r="H674" s="267"/>
    </row>
    <row r="675" spans="2:8">
      <c r="B675" s="264" t="s">
        <v>5710</v>
      </c>
      <c r="C675" s="238" t="s">
        <v>6346</v>
      </c>
      <c r="D675" s="239" t="s">
        <v>2800</v>
      </c>
      <c r="E675" s="4" t="s">
        <v>5528</v>
      </c>
      <c r="F675" s="265"/>
      <c r="G675" s="575"/>
      <c r="H675" s="267"/>
    </row>
    <row r="676" spans="2:8" ht="33">
      <c r="B676" s="264" t="s">
        <v>5712</v>
      </c>
      <c r="C676" s="238" t="s">
        <v>6347</v>
      </c>
      <c r="D676" s="239" t="s">
        <v>2300</v>
      </c>
      <c r="E676" s="4" t="s">
        <v>5514</v>
      </c>
      <c r="F676" s="265"/>
      <c r="G676" s="575"/>
      <c r="H676" s="267"/>
    </row>
    <row r="677" spans="2:8">
      <c r="B677" s="264" t="s">
        <v>5714</v>
      </c>
      <c r="C677" s="238" t="s">
        <v>6348</v>
      </c>
      <c r="D677" s="239" t="s">
        <v>2306</v>
      </c>
      <c r="E677" s="4" t="s">
        <v>5528</v>
      </c>
      <c r="F677" s="265"/>
      <c r="G677" s="575"/>
      <c r="H677" s="267"/>
    </row>
    <row r="678" spans="2:8" ht="33">
      <c r="B678" s="264" t="s">
        <v>5716</v>
      </c>
      <c r="C678" s="238" t="s">
        <v>6349</v>
      </c>
      <c r="D678" s="239" t="s">
        <v>2470</v>
      </c>
      <c r="E678" s="4" t="s">
        <v>5528</v>
      </c>
      <c r="F678" s="265"/>
      <c r="G678" s="575"/>
      <c r="H678" s="267"/>
    </row>
    <row r="679" spans="2:8" ht="33">
      <c r="B679" s="264" t="s">
        <v>5718</v>
      </c>
      <c r="C679" s="238" t="s">
        <v>6350</v>
      </c>
      <c r="D679" s="239" t="s">
        <v>2306</v>
      </c>
      <c r="E679" s="4" t="s">
        <v>5528</v>
      </c>
      <c r="F679" s="265"/>
      <c r="G679" s="575"/>
      <c r="H679" s="267"/>
    </row>
    <row r="680" spans="2:8" ht="33">
      <c r="B680" s="264" t="s">
        <v>5720</v>
      </c>
      <c r="C680" s="238" t="s">
        <v>6351</v>
      </c>
      <c r="D680" s="239" t="s">
        <v>2967</v>
      </c>
      <c r="E680" s="4" t="s">
        <v>5528</v>
      </c>
      <c r="F680" s="265"/>
      <c r="G680" s="575"/>
      <c r="H680" s="267"/>
    </row>
    <row r="681" spans="2:8" ht="33">
      <c r="B681" s="264" t="s">
        <v>5722</v>
      </c>
      <c r="C681" s="238" t="s">
        <v>6352</v>
      </c>
      <c r="D681" s="239" t="s">
        <v>2470</v>
      </c>
      <c r="E681" s="4" t="s">
        <v>5528</v>
      </c>
      <c r="F681" s="265"/>
      <c r="G681" s="575"/>
      <c r="H681" s="267"/>
    </row>
    <row r="682" spans="2:8" ht="33">
      <c r="B682" s="264" t="s">
        <v>5724</v>
      </c>
      <c r="C682" s="238" t="s">
        <v>6353</v>
      </c>
      <c r="D682" s="239" t="s">
        <v>2306</v>
      </c>
      <c r="E682" s="4" t="s">
        <v>5528</v>
      </c>
      <c r="F682" s="265"/>
      <c r="G682" s="575"/>
      <c r="H682" s="267"/>
    </row>
    <row r="683" spans="2:8">
      <c r="B683" s="264" t="s">
        <v>5726</v>
      </c>
      <c r="C683" s="238" t="s">
        <v>6354</v>
      </c>
      <c r="D683" s="239" t="s">
        <v>2800</v>
      </c>
      <c r="E683" s="4" t="s">
        <v>5528</v>
      </c>
      <c r="F683" s="265"/>
      <c r="G683" s="575"/>
      <c r="H683" s="267"/>
    </row>
    <row r="684" spans="2:8" ht="33">
      <c r="B684" s="264" t="s">
        <v>5728</v>
      </c>
      <c r="C684" s="238" t="s">
        <v>6355</v>
      </c>
      <c r="D684" s="239" t="s">
        <v>2300</v>
      </c>
      <c r="E684" s="4" t="s">
        <v>5514</v>
      </c>
      <c r="F684" s="265"/>
      <c r="G684" s="575"/>
      <c r="H684" s="267"/>
    </row>
    <row r="685" spans="2:8">
      <c r="B685" s="264" t="s">
        <v>5730</v>
      </c>
      <c r="C685" s="238" t="s">
        <v>6356</v>
      </c>
      <c r="D685" s="239" t="s">
        <v>2306</v>
      </c>
      <c r="E685" s="4" t="s">
        <v>5528</v>
      </c>
      <c r="F685" s="265"/>
      <c r="G685" s="575"/>
      <c r="H685" s="267"/>
    </row>
    <row r="686" spans="2:8" ht="33">
      <c r="B686" s="264" t="s">
        <v>5732</v>
      </c>
      <c r="C686" s="238" t="s">
        <v>6357</v>
      </c>
      <c r="D686" s="239" t="s">
        <v>2470</v>
      </c>
      <c r="E686" s="4" t="s">
        <v>5528</v>
      </c>
      <c r="F686" s="265"/>
      <c r="G686" s="575"/>
      <c r="H686" s="267"/>
    </row>
    <row r="687" spans="2:8" ht="33">
      <c r="B687" s="264" t="s">
        <v>5734</v>
      </c>
      <c r="C687" s="238" t="s">
        <v>6358</v>
      </c>
      <c r="D687" s="239" t="s">
        <v>2306</v>
      </c>
      <c r="E687" s="4" t="s">
        <v>5528</v>
      </c>
      <c r="F687" s="265"/>
      <c r="G687" s="575"/>
      <c r="H687" s="267"/>
    </row>
    <row r="688" spans="2:8" ht="33">
      <c r="B688" s="264" t="s">
        <v>5736</v>
      </c>
      <c r="C688" s="238" t="s">
        <v>6359</v>
      </c>
      <c r="D688" s="239" t="s">
        <v>2967</v>
      </c>
      <c r="E688" s="4" t="s">
        <v>5528</v>
      </c>
      <c r="F688" s="265"/>
      <c r="G688" s="575"/>
      <c r="H688" s="267"/>
    </row>
    <row r="689" spans="2:8" ht="33">
      <c r="B689" s="264" t="s">
        <v>5738</v>
      </c>
      <c r="C689" s="238" t="s">
        <v>6360</v>
      </c>
      <c r="D689" s="239" t="s">
        <v>2470</v>
      </c>
      <c r="E689" s="4" t="s">
        <v>5528</v>
      </c>
      <c r="F689" s="265"/>
      <c r="G689" s="575"/>
      <c r="H689" s="267"/>
    </row>
    <row r="690" spans="2:8" ht="33">
      <c r="B690" s="264" t="s">
        <v>5740</v>
      </c>
      <c r="C690" s="238" t="s">
        <v>6361</v>
      </c>
      <c r="D690" s="239" t="s">
        <v>2306</v>
      </c>
      <c r="E690" s="4" t="s">
        <v>5528</v>
      </c>
      <c r="F690" s="265"/>
      <c r="G690" s="575"/>
      <c r="H690" s="267"/>
    </row>
    <row r="691" spans="2:8" ht="17.25" thickBot="1">
      <c r="B691" s="264" t="s">
        <v>5742</v>
      </c>
      <c r="C691" s="238" t="s">
        <v>6362</v>
      </c>
      <c r="D691" s="239" t="s">
        <v>2800</v>
      </c>
      <c r="E691" s="4" t="s">
        <v>5528</v>
      </c>
      <c r="F691" s="265"/>
      <c r="G691" s="576"/>
      <c r="H691" s="267"/>
    </row>
    <row r="692" spans="2:8" ht="20.100000000000001" customHeight="1" thickBot="1">
      <c r="B692" s="569" t="s">
        <v>5744</v>
      </c>
      <c r="C692" s="559"/>
      <c r="D692" s="560"/>
      <c r="E692" s="570"/>
      <c r="F692" s="570"/>
      <c r="G692" s="571"/>
      <c r="H692" s="267"/>
    </row>
    <row r="693" spans="2:8" ht="20.100000000000001" customHeight="1" thickBot="1">
      <c r="B693" s="569" t="s">
        <v>5558</v>
      </c>
      <c r="C693" s="559"/>
      <c r="D693" s="560"/>
      <c r="E693" s="570"/>
      <c r="F693" s="570"/>
      <c r="G693" s="571"/>
      <c r="H693" s="267"/>
    </row>
    <row r="694" spans="2:8">
      <c r="B694" s="539" t="s">
        <v>6180</v>
      </c>
      <c r="C694" s="232" t="s">
        <v>6363</v>
      </c>
      <c r="D694" s="532" t="s">
        <v>2306</v>
      </c>
      <c r="E694" s="572" t="s">
        <v>5528</v>
      </c>
      <c r="F694" s="573"/>
      <c r="G694" s="574" t="s">
        <v>6095</v>
      </c>
      <c r="H694" s="267"/>
    </row>
    <row r="695" spans="2:8">
      <c r="B695" s="264" t="s">
        <v>5562</v>
      </c>
      <c r="C695" s="238" t="s">
        <v>6364</v>
      </c>
      <c r="D695" s="239" t="s">
        <v>5564</v>
      </c>
      <c r="E695" s="4" t="s">
        <v>5528</v>
      </c>
      <c r="F695" s="265"/>
      <c r="G695" s="575"/>
      <c r="H695" s="267"/>
    </row>
    <row r="696" spans="2:8">
      <c r="B696" s="264" t="s">
        <v>5566</v>
      </c>
      <c r="C696" s="238" t="s">
        <v>6365</v>
      </c>
      <c r="D696" s="239" t="s">
        <v>2306</v>
      </c>
      <c r="E696" s="4" t="s">
        <v>5528</v>
      </c>
      <c r="F696" s="265"/>
      <c r="G696" s="575"/>
      <c r="H696" s="267"/>
    </row>
    <row r="697" spans="2:8" ht="33">
      <c r="B697" s="264" t="s">
        <v>5569</v>
      </c>
      <c r="C697" s="238" t="s">
        <v>6366</v>
      </c>
      <c r="D697" s="239" t="s">
        <v>2300</v>
      </c>
      <c r="E697" s="4" t="s">
        <v>5514</v>
      </c>
      <c r="F697" s="265"/>
      <c r="G697" s="575"/>
      <c r="H697" s="267"/>
    </row>
    <row r="698" spans="2:8">
      <c r="B698" s="264" t="s">
        <v>5572</v>
      </c>
      <c r="C698" s="238" t="s">
        <v>6367</v>
      </c>
      <c r="D698" s="239" t="s">
        <v>2306</v>
      </c>
      <c r="E698" s="4" t="s">
        <v>5528</v>
      </c>
      <c r="F698" s="265"/>
      <c r="G698" s="575"/>
      <c r="H698" s="267"/>
    </row>
    <row r="699" spans="2:8" ht="33">
      <c r="B699" s="264" t="s">
        <v>5575</v>
      </c>
      <c r="C699" s="238" t="s">
        <v>6368</v>
      </c>
      <c r="D699" s="239" t="s">
        <v>2470</v>
      </c>
      <c r="E699" s="4" t="s">
        <v>5528</v>
      </c>
      <c r="F699" s="265"/>
      <c r="G699" s="575"/>
      <c r="H699" s="267"/>
    </row>
    <row r="700" spans="2:8" ht="33">
      <c r="B700" s="264" t="s">
        <v>5578</v>
      </c>
      <c r="C700" s="238" t="s">
        <v>6369</v>
      </c>
      <c r="D700" s="239" t="s">
        <v>2306</v>
      </c>
      <c r="E700" s="4" t="s">
        <v>5528</v>
      </c>
      <c r="F700" s="265"/>
      <c r="G700" s="575"/>
      <c r="H700" s="267"/>
    </row>
    <row r="701" spans="2:8" ht="33">
      <c r="B701" s="264" t="s">
        <v>5581</v>
      </c>
      <c r="C701" s="238" t="s">
        <v>6370</v>
      </c>
      <c r="D701" s="239" t="s">
        <v>2967</v>
      </c>
      <c r="E701" s="4" t="s">
        <v>5528</v>
      </c>
      <c r="F701" s="265"/>
      <c r="G701" s="575"/>
      <c r="H701" s="267"/>
    </row>
    <row r="702" spans="2:8" ht="33">
      <c r="B702" s="264" t="s">
        <v>5584</v>
      </c>
      <c r="C702" s="238" t="s">
        <v>6371</v>
      </c>
      <c r="D702" s="239" t="s">
        <v>2470</v>
      </c>
      <c r="E702" s="4" t="s">
        <v>5528</v>
      </c>
      <c r="F702" s="265"/>
      <c r="G702" s="575"/>
      <c r="H702" s="267"/>
    </row>
    <row r="703" spans="2:8" ht="33">
      <c r="B703" s="264" t="s">
        <v>5587</v>
      </c>
      <c r="C703" s="238" t="s">
        <v>6372</v>
      </c>
      <c r="D703" s="239" t="s">
        <v>2306</v>
      </c>
      <c r="E703" s="4" t="s">
        <v>5528</v>
      </c>
      <c r="F703" s="265"/>
      <c r="G703" s="575"/>
      <c r="H703" s="267"/>
    </row>
    <row r="704" spans="2:8">
      <c r="B704" s="264" t="s">
        <v>5590</v>
      </c>
      <c r="C704" s="238" t="s">
        <v>6373</v>
      </c>
      <c r="D704" s="239" t="s">
        <v>2800</v>
      </c>
      <c r="E704" s="4" t="s">
        <v>5528</v>
      </c>
      <c r="F704" s="265"/>
      <c r="G704" s="575"/>
      <c r="H704" s="267"/>
    </row>
    <row r="705" spans="2:8" ht="33">
      <c r="B705" s="264" t="s">
        <v>5594</v>
      </c>
      <c r="C705" s="238" t="s">
        <v>6374</v>
      </c>
      <c r="D705" s="239" t="s">
        <v>2300</v>
      </c>
      <c r="E705" s="4" t="s">
        <v>5514</v>
      </c>
      <c r="F705" s="265"/>
      <c r="G705" s="575"/>
      <c r="H705" s="267"/>
    </row>
    <row r="706" spans="2:8">
      <c r="B706" s="264" t="s">
        <v>5597</v>
      </c>
      <c r="C706" s="238" t="s">
        <v>6375</v>
      </c>
      <c r="D706" s="239" t="s">
        <v>2306</v>
      </c>
      <c r="E706" s="4" t="s">
        <v>5528</v>
      </c>
      <c r="F706" s="265"/>
      <c r="G706" s="575"/>
      <c r="H706" s="267"/>
    </row>
    <row r="707" spans="2:8" ht="33">
      <c r="B707" s="264" t="s">
        <v>5599</v>
      </c>
      <c r="C707" s="238" t="s">
        <v>6376</v>
      </c>
      <c r="D707" s="239" t="s">
        <v>2470</v>
      </c>
      <c r="E707" s="4" t="s">
        <v>5528</v>
      </c>
      <c r="F707" s="265"/>
      <c r="G707" s="575"/>
      <c r="H707" s="267"/>
    </row>
    <row r="708" spans="2:8" ht="33">
      <c r="B708" s="264" t="s">
        <v>5601</v>
      </c>
      <c r="C708" s="238" t="s">
        <v>6377</v>
      </c>
      <c r="D708" s="239" t="s">
        <v>2306</v>
      </c>
      <c r="E708" s="4" t="s">
        <v>5528</v>
      </c>
      <c r="F708" s="265"/>
      <c r="G708" s="575"/>
      <c r="H708" s="267"/>
    </row>
    <row r="709" spans="2:8" ht="33">
      <c r="B709" s="264" t="s">
        <v>5603</v>
      </c>
      <c r="C709" s="238" t="s">
        <v>6378</v>
      </c>
      <c r="D709" s="239" t="s">
        <v>2967</v>
      </c>
      <c r="E709" s="4" t="s">
        <v>5528</v>
      </c>
      <c r="F709" s="265"/>
      <c r="G709" s="575"/>
      <c r="H709" s="267"/>
    </row>
    <row r="710" spans="2:8" ht="33">
      <c r="B710" s="264" t="s">
        <v>5605</v>
      </c>
      <c r="C710" s="238" t="s">
        <v>6379</v>
      </c>
      <c r="D710" s="239" t="s">
        <v>2470</v>
      </c>
      <c r="E710" s="4" t="s">
        <v>5528</v>
      </c>
      <c r="F710" s="265"/>
      <c r="G710" s="575"/>
      <c r="H710" s="267"/>
    </row>
    <row r="711" spans="2:8" ht="33">
      <c r="B711" s="264" t="s">
        <v>5607</v>
      </c>
      <c r="C711" s="238" t="s">
        <v>6380</v>
      </c>
      <c r="D711" s="239" t="s">
        <v>2306</v>
      </c>
      <c r="E711" s="4" t="s">
        <v>5528</v>
      </c>
      <c r="F711" s="265"/>
      <c r="G711" s="575"/>
      <c r="H711" s="267"/>
    </row>
    <row r="712" spans="2:8">
      <c r="B712" s="264" t="s">
        <v>5609</v>
      </c>
      <c r="C712" s="238" t="s">
        <v>6381</v>
      </c>
      <c r="D712" s="239" t="s">
        <v>2800</v>
      </c>
      <c r="E712" s="4" t="s">
        <v>5528</v>
      </c>
      <c r="F712" s="265"/>
      <c r="G712" s="575"/>
      <c r="H712" s="267"/>
    </row>
    <row r="713" spans="2:8" ht="33">
      <c r="B713" s="264" t="s">
        <v>5611</v>
      </c>
      <c r="C713" s="238" t="s">
        <v>6382</v>
      </c>
      <c r="D713" s="239" t="s">
        <v>2300</v>
      </c>
      <c r="E713" s="4" t="s">
        <v>5514</v>
      </c>
      <c r="F713" s="265"/>
      <c r="G713" s="575"/>
      <c r="H713" s="267"/>
    </row>
    <row r="714" spans="2:8">
      <c r="B714" s="264" t="s">
        <v>5614</v>
      </c>
      <c r="C714" s="238" t="s">
        <v>6383</v>
      </c>
      <c r="D714" s="239" t="s">
        <v>2306</v>
      </c>
      <c r="E714" s="4" t="s">
        <v>5528</v>
      </c>
      <c r="F714" s="265"/>
      <c r="G714" s="575"/>
      <c r="H714" s="267"/>
    </row>
    <row r="715" spans="2:8" ht="33">
      <c r="B715" s="264" t="s">
        <v>5616</v>
      </c>
      <c r="C715" s="238" t="s">
        <v>6384</v>
      </c>
      <c r="D715" s="239" t="s">
        <v>2470</v>
      </c>
      <c r="E715" s="4" t="s">
        <v>5528</v>
      </c>
      <c r="F715" s="265"/>
      <c r="G715" s="575"/>
      <c r="H715" s="267"/>
    </row>
    <row r="716" spans="2:8" ht="33">
      <c r="B716" s="264" t="s">
        <v>5618</v>
      </c>
      <c r="C716" s="238" t="s">
        <v>6385</v>
      </c>
      <c r="D716" s="239" t="s">
        <v>2306</v>
      </c>
      <c r="E716" s="4" t="s">
        <v>5528</v>
      </c>
      <c r="F716" s="265"/>
      <c r="G716" s="575"/>
      <c r="H716" s="267"/>
    </row>
    <row r="717" spans="2:8" ht="33">
      <c r="B717" s="264" t="s">
        <v>5620</v>
      </c>
      <c r="C717" s="238" t="s">
        <v>6386</v>
      </c>
      <c r="D717" s="239" t="s">
        <v>2967</v>
      </c>
      <c r="E717" s="4" t="s">
        <v>5528</v>
      </c>
      <c r="F717" s="265"/>
      <c r="G717" s="575"/>
      <c r="H717" s="267"/>
    </row>
    <row r="718" spans="2:8" ht="33">
      <c r="B718" s="264" t="s">
        <v>5622</v>
      </c>
      <c r="C718" s="238" t="s">
        <v>6387</v>
      </c>
      <c r="D718" s="239" t="s">
        <v>2470</v>
      </c>
      <c r="E718" s="4" t="s">
        <v>5528</v>
      </c>
      <c r="F718" s="265"/>
      <c r="G718" s="575"/>
      <c r="H718" s="267"/>
    </row>
    <row r="719" spans="2:8" ht="33">
      <c r="B719" s="264" t="s">
        <v>5624</v>
      </c>
      <c r="C719" s="238" t="s">
        <v>6388</v>
      </c>
      <c r="D719" s="239" t="s">
        <v>2306</v>
      </c>
      <c r="E719" s="4" t="s">
        <v>5528</v>
      </c>
      <c r="F719" s="265"/>
      <c r="G719" s="575"/>
      <c r="H719" s="267"/>
    </row>
    <row r="720" spans="2:8" ht="17.25" thickBot="1">
      <c r="B720" s="264" t="s">
        <v>5626</v>
      </c>
      <c r="C720" s="238" t="s">
        <v>6389</v>
      </c>
      <c r="D720" s="239" t="s">
        <v>2800</v>
      </c>
      <c r="E720" s="4" t="s">
        <v>5528</v>
      </c>
      <c r="F720" s="265"/>
      <c r="G720" s="576"/>
      <c r="H720" s="267"/>
    </row>
    <row r="721" spans="2:8" ht="20.100000000000001" customHeight="1" thickBot="1">
      <c r="B721" s="569" t="s">
        <v>5628</v>
      </c>
      <c r="C721" s="559"/>
      <c r="D721" s="560"/>
      <c r="E721" s="570"/>
      <c r="F721" s="570"/>
      <c r="G721" s="571"/>
      <c r="H721" s="267"/>
    </row>
    <row r="722" spans="2:8" ht="30" customHeight="1">
      <c r="B722" s="539" t="s">
        <v>5629</v>
      </c>
      <c r="C722" s="232" t="s">
        <v>6390</v>
      </c>
      <c r="D722" s="532" t="s">
        <v>2800</v>
      </c>
      <c r="E722" s="572" t="s">
        <v>5528</v>
      </c>
      <c r="F722" s="573"/>
      <c r="G722" s="574" t="s">
        <v>6209</v>
      </c>
      <c r="H722" s="267"/>
    </row>
    <row r="723" spans="2:8">
      <c r="B723" s="264" t="s">
        <v>5632</v>
      </c>
      <c r="C723" s="238" t="s">
        <v>6391</v>
      </c>
      <c r="D723" s="239" t="s">
        <v>2306</v>
      </c>
      <c r="E723" s="4" t="s">
        <v>5528</v>
      </c>
      <c r="F723" s="265"/>
      <c r="G723" s="575"/>
      <c r="H723" s="267"/>
    </row>
    <row r="724" spans="2:8">
      <c r="B724" s="264" t="s">
        <v>5635</v>
      </c>
      <c r="C724" s="238" t="s">
        <v>6392</v>
      </c>
      <c r="D724" s="239" t="s">
        <v>5564</v>
      </c>
      <c r="E724" s="4" t="s">
        <v>5528</v>
      </c>
      <c r="F724" s="265"/>
      <c r="G724" s="575"/>
      <c r="H724" s="267"/>
    </row>
    <row r="725" spans="2:8">
      <c r="B725" s="264" t="s">
        <v>5637</v>
      </c>
      <c r="C725" s="238" t="s">
        <v>6393</v>
      </c>
      <c r="D725" s="239" t="s">
        <v>2306</v>
      </c>
      <c r="E725" s="4" t="s">
        <v>5528</v>
      </c>
      <c r="F725" s="265"/>
      <c r="G725" s="575"/>
      <c r="H725" s="267"/>
    </row>
    <row r="726" spans="2:8" ht="33">
      <c r="B726" s="264" t="s">
        <v>5639</v>
      </c>
      <c r="C726" s="238" t="s">
        <v>6394</v>
      </c>
      <c r="D726" s="239" t="s">
        <v>2300</v>
      </c>
      <c r="E726" s="4" t="s">
        <v>5514</v>
      </c>
      <c r="F726" s="265"/>
      <c r="G726" s="575"/>
      <c r="H726" s="267"/>
    </row>
    <row r="727" spans="2:8">
      <c r="B727" s="264" t="s">
        <v>5641</v>
      </c>
      <c r="C727" s="238" t="s">
        <v>6395</v>
      </c>
      <c r="D727" s="239" t="s">
        <v>2306</v>
      </c>
      <c r="E727" s="4" t="s">
        <v>5528</v>
      </c>
      <c r="F727" s="265"/>
      <c r="G727" s="575"/>
      <c r="H727" s="267"/>
    </row>
    <row r="728" spans="2:8" ht="33">
      <c r="B728" s="264" t="s">
        <v>5643</v>
      </c>
      <c r="C728" s="238" t="s">
        <v>6396</v>
      </c>
      <c r="D728" s="239" t="s">
        <v>2470</v>
      </c>
      <c r="E728" s="4" t="s">
        <v>5528</v>
      </c>
      <c r="F728" s="265"/>
      <c r="G728" s="575"/>
      <c r="H728" s="267"/>
    </row>
    <row r="729" spans="2:8" ht="33">
      <c r="B729" s="264" t="s">
        <v>5645</v>
      </c>
      <c r="C729" s="238" t="s">
        <v>6397</v>
      </c>
      <c r="D729" s="239" t="s">
        <v>2306</v>
      </c>
      <c r="E729" s="4" t="s">
        <v>5528</v>
      </c>
      <c r="F729" s="265"/>
      <c r="G729" s="575"/>
      <c r="H729" s="267"/>
    </row>
    <row r="730" spans="2:8" ht="33">
      <c r="B730" s="264" t="s">
        <v>5647</v>
      </c>
      <c r="C730" s="238" t="s">
        <v>6398</v>
      </c>
      <c r="D730" s="239" t="s">
        <v>2967</v>
      </c>
      <c r="E730" s="4" t="s">
        <v>5528</v>
      </c>
      <c r="F730" s="265"/>
      <c r="G730" s="575"/>
      <c r="H730" s="267"/>
    </row>
    <row r="731" spans="2:8" ht="33">
      <c r="B731" s="264" t="s">
        <v>5649</v>
      </c>
      <c r="C731" s="238" t="s">
        <v>6399</v>
      </c>
      <c r="D731" s="239" t="s">
        <v>2470</v>
      </c>
      <c r="E731" s="4" t="s">
        <v>5528</v>
      </c>
      <c r="F731" s="265"/>
      <c r="G731" s="575"/>
      <c r="H731" s="267"/>
    </row>
    <row r="732" spans="2:8" ht="33">
      <c r="B732" s="264" t="s">
        <v>5651</v>
      </c>
      <c r="C732" s="238" t="s">
        <v>6400</v>
      </c>
      <c r="D732" s="239" t="s">
        <v>2306</v>
      </c>
      <c r="E732" s="4" t="s">
        <v>5528</v>
      </c>
      <c r="F732" s="265"/>
      <c r="G732" s="575"/>
      <c r="H732" s="267"/>
    </row>
    <row r="733" spans="2:8">
      <c r="B733" s="264" t="s">
        <v>5653</v>
      </c>
      <c r="C733" s="238" t="s">
        <v>6401</v>
      </c>
      <c r="D733" s="239" t="s">
        <v>2800</v>
      </c>
      <c r="E733" s="4" t="s">
        <v>5528</v>
      </c>
      <c r="F733" s="265"/>
      <c r="G733" s="575"/>
      <c r="H733" s="267"/>
    </row>
    <row r="734" spans="2:8" ht="33">
      <c r="B734" s="264" t="s">
        <v>5655</v>
      </c>
      <c r="C734" s="238" t="s">
        <v>6402</v>
      </c>
      <c r="D734" s="239" t="s">
        <v>2300</v>
      </c>
      <c r="E734" s="4" t="s">
        <v>5514</v>
      </c>
      <c r="F734" s="265"/>
      <c r="G734" s="575"/>
      <c r="H734" s="267"/>
    </row>
    <row r="735" spans="2:8">
      <c r="B735" s="264" t="s">
        <v>5657</v>
      </c>
      <c r="C735" s="238" t="s">
        <v>6403</v>
      </c>
      <c r="D735" s="239" t="s">
        <v>2306</v>
      </c>
      <c r="E735" s="4" t="s">
        <v>5528</v>
      </c>
      <c r="F735" s="265"/>
      <c r="G735" s="575"/>
      <c r="H735" s="267"/>
    </row>
    <row r="736" spans="2:8" ht="33">
      <c r="B736" s="264" t="s">
        <v>5659</v>
      </c>
      <c r="C736" s="238" t="s">
        <v>6404</v>
      </c>
      <c r="D736" s="239" t="s">
        <v>2470</v>
      </c>
      <c r="E736" s="4" t="s">
        <v>5528</v>
      </c>
      <c r="F736" s="265"/>
      <c r="G736" s="575"/>
      <c r="H736" s="267"/>
    </row>
    <row r="737" spans="2:8" ht="33">
      <c r="B737" s="264" t="s">
        <v>5661</v>
      </c>
      <c r="C737" s="238" t="s">
        <v>6405</v>
      </c>
      <c r="D737" s="239" t="s">
        <v>2306</v>
      </c>
      <c r="E737" s="4" t="s">
        <v>5528</v>
      </c>
      <c r="F737" s="265"/>
      <c r="G737" s="575"/>
      <c r="H737" s="267"/>
    </row>
    <row r="738" spans="2:8" ht="33">
      <c r="B738" s="264" t="s">
        <v>5663</v>
      </c>
      <c r="C738" s="238" t="s">
        <v>6406</v>
      </c>
      <c r="D738" s="239" t="s">
        <v>2967</v>
      </c>
      <c r="E738" s="4" t="s">
        <v>5528</v>
      </c>
      <c r="F738" s="265"/>
      <c r="G738" s="575"/>
      <c r="H738" s="267"/>
    </row>
    <row r="739" spans="2:8" ht="33">
      <c r="B739" s="264" t="s">
        <v>5665</v>
      </c>
      <c r="C739" s="238" t="s">
        <v>6407</v>
      </c>
      <c r="D739" s="239" t="s">
        <v>2470</v>
      </c>
      <c r="E739" s="4" t="s">
        <v>5528</v>
      </c>
      <c r="F739" s="265"/>
      <c r="G739" s="575"/>
      <c r="H739" s="267"/>
    </row>
    <row r="740" spans="2:8" ht="33">
      <c r="B740" s="264" t="s">
        <v>5667</v>
      </c>
      <c r="C740" s="238" t="s">
        <v>6408</v>
      </c>
      <c r="D740" s="239" t="s">
        <v>2306</v>
      </c>
      <c r="E740" s="4" t="s">
        <v>5528</v>
      </c>
      <c r="F740" s="265"/>
      <c r="G740" s="575"/>
      <c r="H740" s="267"/>
    </row>
    <row r="741" spans="2:8">
      <c r="B741" s="264" t="s">
        <v>5669</v>
      </c>
      <c r="C741" s="238" t="s">
        <v>6409</v>
      </c>
      <c r="D741" s="239" t="s">
        <v>2800</v>
      </c>
      <c r="E741" s="4" t="s">
        <v>5528</v>
      </c>
      <c r="F741" s="265"/>
      <c r="G741" s="575"/>
      <c r="H741" s="267"/>
    </row>
    <row r="742" spans="2:8" ht="33">
      <c r="B742" s="264" t="s">
        <v>5671</v>
      </c>
      <c r="C742" s="238" t="s">
        <v>6410</v>
      </c>
      <c r="D742" s="239" t="s">
        <v>2300</v>
      </c>
      <c r="E742" s="4" t="s">
        <v>5514</v>
      </c>
      <c r="F742" s="265"/>
      <c r="G742" s="575"/>
      <c r="H742" s="267"/>
    </row>
    <row r="743" spans="2:8">
      <c r="B743" s="264" t="s">
        <v>5673</v>
      </c>
      <c r="C743" s="238" t="s">
        <v>6411</v>
      </c>
      <c r="D743" s="239" t="s">
        <v>2306</v>
      </c>
      <c r="E743" s="4" t="s">
        <v>5528</v>
      </c>
      <c r="F743" s="265"/>
      <c r="G743" s="575"/>
      <c r="H743" s="267"/>
    </row>
    <row r="744" spans="2:8" ht="33">
      <c r="B744" s="264" t="s">
        <v>5675</v>
      </c>
      <c r="C744" s="238" t="s">
        <v>6412</v>
      </c>
      <c r="D744" s="239" t="s">
        <v>2470</v>
      </c>
      <c r="E744" s="4" t="s">
        <v>5528</v>
      </c>
      <c r="F744" s="265"/>
      <c r="G744" s="575"/>
      <c r="H744" s="267"/>
    </row>
    <row r="745" spans="2:8" ht="33">
      <c r="B745" s="264" t="s">
        <v>5677</v>
      </c>
      <c r="C745" s="238" t="s">
        <v>6413</v>
      </c>
      <c r="D745" s="239" t="s">
        <v>2306</v>
      </c>
      <c r="E745" s="4" t="s">
        <v>5528</v>
      </c>
      <c r="F745" s="265"/>
      <c r="G745" s="575"/>
      <c r="H745" s="267"/>
    </row>
    <row r="746" spans="2:8" ht="33">
      <c r="B746" s="264" t="s">
        <v>5679</v>
      </c>
      <c r="C746" s="238" t="s">
        <v>6414</v>
      </c>
      <c r="D746" s="239" t="s">
        <v>2967</v>
      </c>
      <c r="E746" s="4" t="s">
        <v>5528</v>
      </c>
      <c r="F746" s="265"/>
      <c r="G746" s="575"/>
      <c r="H746" s="267"/>
    </row>
    <row r="747" spans="2:8" ht="33">
      <c r="B747" s="264" t="s">
        <v>5681</v>
      </c>
      <c r="C747" s="238" t="s">
        <v>6415</v>
      </c>
      <c r="D747" s="239" t="s">
        <v>2470</v>
      </c>
      <c r="E747" s="4" t="s">
        <v>5528</v>
      </c>
      <c r="F747" s="265"/>
      <c r="G747" s="575"/>
      <c r="H747" s="267"/>
    </row>
    <row r="748" spans="2:8" ht="33">
      <c r="B748" s="264" t="s">
        <v>5683</v>
      </c>
      <c r="C748" s="238" t="s">
        <v>6416</v>
      </c>
      <c r="D748" s="239" t="s">
        <v>2306</v>
      </c>
      <c r="E748" s="4" t="s">
        <v>5528</v>
      </c>
      <c r="F748" s="265"/>
      <c r="G748" s="575"/>
      <c r="H748" s="267"/>
    </row>
    <row r="749" spans="2:8" ht="17.25" thickBot="1">
      <c r="B749" s="264" t="s">
        <v>5685</v>
      </c>
      <c r="C749" s="238" t="s">
        <v>6417</v>
      </c>
      <c r="D749" s="239" t="s">
        <v>2800</v>
      </c>
      <c r="E749" s="4" t="s">
        <v>5528</v>
      </c>
      <c r="F749" s="265"/>
      <c r="G749" s="576"/>
      <c r="H749" s="267"/>
    </row>
    <row r="750" spans="2:8" ht="20.100000000000001" customHeight="1" thickBot="1">
      <c r="B750" s="569" t="s">
        <v>5803</v>
      </c>
      <c r="C750" s="559"/>
      <c r="D750" s="560"/>
      <c r="E750" s="570"/>
      <c r="F750" s="570"/>
      <c r="G750" s="571"/>
      <c r="H750" s="267"/>
    </row>
    <row r="751" spans="2:8">
      <c r="B751" s="539" t="s">
        <v>5688</v>
      </c>
      <c r="C751" s="232" t="s">
        <v>6418</v>
      </c>
      <c r="D751" s="532" t="s">
        <v>2800</v>
      </c>
      <c r="E751" s="572" t="s">
        <v>5528</v>
      </c>
      <c r="F751" s="573"/>
      <c r="G751" s="574" t="s">
        <v>6152</v>
      </c>
      <c r="H751" s="267"/>
    </row>
    <row r="752" spans="2:8">
      <c r="B752" s="264" t="s">
        <v>5690</v>
      </c>
      <c r="C752" s="238" t="s">
        <v>6419</v>
      </c>
      <c r="D752" s="239" t="s">
        <v>2306</v>
      </c>
      <c r="E752" s="4" t="s">
        <v>5528</v>
      </c>
      <c r="F752" s="265"/>
      <c r="G752" s="575"/>
      <c r="H752" s="267"/>
    </row>
    <row r="753" spans="2:8">
      <c r="B753" s="264" t="s">
        <v>5692</v>
      </c>
      <c r="C753" s="238" t="s">
        <v>6420</v>
      </c>
      <c r="D753" s="239" t="s">
        <v>5564</v>
      </c>
      <c r="E753" s="4" t="s">
        <v>5528</v>
      </c>
      <c r="F753" s="265"/>
      <c r="G753" s="575"/>
      <c r="H753" s="267"/>
    </row>
    <row r="754" spans="2:8">
      <c r="B754" s="264" t="s">
        <v>5694</v>
      </c>
      <c r="C754" s="238" t="s">
        <v>6421</v>
      </c>
      <c r="D754" s="239" t="s">
        <v>2306</v>
      </c>
      <c r="E754" s="4" t="s">
        <v>5528</v>
      </c>
      <c r="F754" s="265"/>
      <c r="G754" s="575"/>
      <c r="H754" s="267"/>
    </row>
    <row r="755" spans="2:8" ht="33">
      <c r="B755" s="264" t="s">
        <v>5696</v>
      </c>
      <c r="C755" s="238" t="s">
        <v>6422</v>
      </c>
      <c r="D755" s="239" t="s">
        <v>2300</v>
      </c>
      <c r="E755" s="4" t="s">
        <v>5514</v>
      </c>
      <c r="F755" s="265"/>
      <c r="G755" s="575"/>
      <c r="H755" s="267"/>
    </row>
    <row r="756" spans="2:8">
      <c r="B756" s="264" t="s">
        <v>5698</v>
      </c>
      <c r="C756" s="238" t="s">
        <v>6423</v>
      </c>
      <c r="D756" s="239" t="s">
        <v>2306</v>
      </c>
      <c r="E756" s="4" t="s">
        <v>5528</v>
      </c>
      <c r="F756" s="265"/>
      <c r="G756" s="575"/>
      <c r="H756" s="267"/>
    </row>
    <row r="757" spans="2:8" ht="33">
      <c r="B757" s="264" t="s">
        <v>5700</v>
      </c>
      <c r="C757" s="238" t="s">
        <v>6424</v>
      </c>
      <c r="D757" s="239" t="s">
        <v>2470</v>
      </c>
      <c r="E757" s="4" t="s">
        <v>5528</v>
      </c>
      <c r="F757" s="265"/>
      <c r="G757" s="575"/>
      <c r="H757" s="267"/>
    </row>
    <row r="758" spans="2:8" ht="33">
      <c r="B758" s="264" t="s">
        <v>5702</v>
      </c>
      <c r="C758" s="238" t="s">
        <v>6425</v>
      </c>
      <c r="D758" s="239" t="s">
        <v>2306</v>
      </c>
      <c r="E758" s="4" t="s">
        <v>5528</v>
      </c>
      <c r="F758" s="265"/>
      <c r="G758" s="575"/>
      <c r="H758" s="267"/>
    </row>
    <row r="759" spans="2:8" ht="33">
      <c r="B759" s="264" t="s">
        <v>5704</v>
      </c>
      <c r="C759" s="238" t="s">
        <v>6426</v>
      </c>
      <c r="D759" s="239" t="s">
        <v>2967</v>
      </c>
      <c r="E759" s="4" t="s">
        <v>5528</v>
      </c>
      <c r="F759" s="265"/>
      <c r="G759" s="575"/>
      <c r="H759" s="267"/>
    </row>
    <row r="760" spans="2:8" ht="33">
      <c r="B760" s="264" t="s">
        <v>5706</v>
      </c>
      <c r="C760" s="238" t="s">
        <v>6427</v>
      </c>
      <c r="D760" s="239" t="s">
        <v>2470</v>
      </c>
      <c r="E760" s="4" t="s">
        <v>5528</v>
      </c>
      <c r="F760" s="265"/>
      <c r="G760" s="575"/>
      <c r="H760" s="267"/>
    </row>
    <row r="761" spans="2:8" ht="33">
      <c r="B761" s="264" t="s">
        <v>5708</v>
      </c>
      <c r="C761" s="238" t="s">
        <v>6428</v>
      </c>
      <c r="D761" s="239" t="s">
        <v>2306</v>
      </c>
      <c r="E761" s="4" t="s">
        <v>5528</v>
      </c>
      <c r="F761" s="265"/>
      <c r="G761" s="575"/>
      <c r="H761" s="267"/>
    </row>
    <row r="762" spans="2:8">
      <c r="B762" s="264" t="s">
        <v>5710</v>
      </c>
      <c r="C762" s="238" t="s">
        <v>6429</v>
      </c>
      <c r="D762" s="239" t="s">
        <v>2800</v>
      </c>
      <c r="E762" s="4" t="s">
        <v>5528</v>
      </c>
      <c r="F762" s="265"/>
      <c r="G762" s="575"/>
      <c r="H762" s="267"/>
    </row>
    <row r="763" spans="2:8" ht="33">
      <c r="B763" s="264" t="s">
        <v>5712</v>
      </c>
      <c r="C763" s="238" t="s">
        <v>6430</v>
      </c>
      <c r="D763" s="239" t="s">
        <v>2300</v>
      </c>
      <c r="E763" s="4" t="s">
        <v>5514</v>
      </c>
      <c r="F763" s="265"/>
      <c r="G763" s="575"/>
      <c r="H763" s="267"/>
    </row>
    <row r="764" spans="2:8">
      <c r="B764" s="264" t="s">
        <v>5714</v>
      </c>
      <c r="C764" s="238" t="s">
        <v>6431</v>
      </c>
      <c r="D764" s="239" t="s">
        <v>2306</v>
      </c>
      <c r="E764" s="4" t="s">
        <v>5528</v>
      </c>
      <c r="F764" s="265"/>
      <c r="G764" s="575"/>
      <c r="H764" s="267"/>
    </row>
    <row r="765" spans="2:8" ht="33">
      <c r="B765" s="264" t="s">
        <v>5716</v>
      </c>
      <c r="C765" s="238" t="s">
        <v>6432</v>
      </c>
      <c r="D765" s="239" t="s">
        <v>2470</v>
      </c>
      <c r="E765" s="4" t="s">
        <v>5528</v>
      </c>
      <c r="F765" s="265"/>
      <c r="G765" s="575"/>
      <c r="H765" s="267"/>
    </row>
    <row r="766" spans="2:8" ht="33">
      <c r="B766" s="264" t="s">
        <v>5718</v>
      </c>
      <c r="C766" s="238" t="s">
        <v>6433</v>
      </c>
      <c r="D766" s="239" t="s">
        <v>2306</v>
      </c>
      <c r="E766" s="4" t="s">
        <v>5528</v>
      </c>
      <c r="F766" s="265"/>
      <c r="G766" s="575"/>
      <c r="H766" s="267"/>
    </row>
    <row r="767" spans="2:8" ht="33">
      <c r="B767" s="264" t="s">
        <v>5720</v>
      </c>
      <c r="C767" s="238" t="s">
        <v>6434</v>
      </c>
      <c r="D767" s="239" t="s">
        <v>2967</v>
      </c>
      <c r="E767" s="4" t="s">
        <v>5528</v>
      </c>
      <c r="F767" s="265"/>
      <c r="G767" s="575"/>
      <c r="H767" s="267"/>
    </row>
    <row r="768" spans="2:8" ht="33">
      <c r="B768" s="264" t="s">
        <v>5722</v>
      </c>
      <c r="C768" s="238" t="s">
        <v>6435</v>
      </c>
      <c r="D768" s="239" t="s">
        <v>2470</v>
      </c>
      <c r="E768" s="4" t="s">
        <v>5528</v>
      </c>
      <c r="F768" s="265"/>
      <c r="G768" s="575"/>
      <c r="H768" s="267"/>
    </row>
    <row r="769" spans="2:8" ht="33">
      <c r="B769" s="264" t="s">
        <v>5724</v>
      </c>
      <c r="C769" s="238" t="s">
        <v>6436</v>
      </c>
      <c r="D769" s="239" t="s">
        <v>2306</v>
      </c>
      <c r="E769" s="4" t="s">
        <v>5528</v>
      </c>
      <c r="F769" s="265"/>
      <c r="G769" s="575"/>
      <c r="H769" s="267"/>
    </row>
    <row r="770" spans="2:8">
      <c r="B770" s="264" t="s">
        <v>5726</v>
      </c>
      <c r="C770" s="238" t="s">
        <v>6437</v>
      </c>
      <c r="D770" s="239" t="s">
        <v>2800</v>
      </c>
      <c r="E770" s="4" t="s">
        <v>5528</v>
      </c>
      <c r="F770" s="265"/>
      <c r="G770" s="575"/>
      <c r="H770" s="267"/>
    </row>
    <row r="771" spans="2:8" ht="33">
      <c r="B771" s="264" t="s">
        <v>5728</v>
      </c>
      <c r="C771" s="238" t="s">
        <v>6438</v>
      </c>
      <c r="D771" s="239" t="s">
        <v>2300</v>
      </c>
      <c r="E771" s="4" t="s">
        <v>5514</v>
      </c>
      <c r="F771" s="265"/>
      <c r="G771" s="575"/>
      <c r="H771" s="267"/>
    </row>
    <row r="772" spans="2:8">
      <c r="B772" s="264" t="s">
        <v>5730</v>
      </c>
      <c r="C772" s="238" t="s">
        <v>6439</v>
      </c>
      <c r="D772" s="239" t="s">
        <v>2306</v>
      </c>
      <c r="E772" s="4" t="s">
        <v>5528</v>
      </c>
      <c r="F772" s="265"/>
      <c r="G772" s="575"/>
      <c r="H772" s="267"/>
    </row>
    <row r="773" spans="2:8" ht="33">
      <c r="B773" s="264" t="s">
        <v>5732</v>
      </c>
      <c r="C773" s="238" t="s">
        <v>6440</v>
      </c>
      <c r="D773" s="239" t="s">
        <v>2470</v>
      </c>
      <c r="E773" s="4" t="s">
        <v>5528</v>
      </c>
      <c r="F773" s="265"/>
      <c r="G773" s="575"/>
      <c r="H773" s="267"/>
    </row>
    <row r="774" spans="2:8" ht="33">
      <c r="B774" s="264" t="s">
        <v>5734</v>
      </c>
      <c r="C774" s="238" t="s">
        <v>6441</v>
      </c>
      <c r="D774" s="239" t="s">
        <v>2306</v>
      </c>
      <c r="E774" s="4" t="s">
        <v>5528</v>
      </c>
      <c r="F774" s="265"/>
      <c r="G774" s="575"/>
      <c r="H774" s="267"/>
    </row>
    <row r="775" spans="2:8" ht="33">
      <c r="B775" s="264" t="s">
        <v>5736</v>
      </c>
      <c r="C775" s="238" t="s">
        <v>6442</v>
      </c>
      <c r="D775" s="239" t="s">
        <v>2967</v>
      </c>
      <c r="E775" s="4" t="s">
        <v>5528</v>
      </c>
      <c r="F775" s="265"/>
      <c r="G775" s="575"/>
      <c r="H775" s="267"/>
    </row>
    <row r="776" spans="2:8" ht="33">
      <c r="B776" s="264" t="s">
        <v>5738</v>
      </c>
      <c r="C776" s="238" t="s">
        <v>6443</v>
      </c>
      <c r="D776" s="239" t="s">
        <v>2470</v>
      </c>
      <c r="E776" s="4" t="s">
        <v>5528</v>
      </c>
      <c r="F776" s="265"/>
      <c r="G776" s="575"/>
      <c r="H776" s="267"/>
    </row>
    <row r="777" spans="2:8" ht="33">
      <c r="B777" s="264" t="s">
        <v>5740</v>
      </c>
      <c r="C777" s="238" t="s">
        <v>6444</v>
      </c>
      <c r="D777" s="239" t="s">
        <v>2306</v>
      </c>
      <c r="E777" s="4" t="s">
        <v>5528</v>
      </c>
      <c r="F777" s="265"/>
      <c r="G777" s="575"/>
      <c r="H777" s="267"/>
    </row>
    <row r="778" spans="2:8" ht="17.25" thickBot="1">
      <c r="B778" s="264" t="s">
        <v>5742</v>
      </c>
      <c r="C778" s="238" t="s">
        <v>6445</v>
      </c>
      <c r="D778" s="239" t="s">
        <v>2800</v>
      </c>
      <c r="E778" s="4" t="s">
        <v>5528</v>
      </c>
      <c r="F778" s="265"/>
      <c r="G778" s="576"/>
      <c r="H778" s="267"/>
    </row>
    <row r="779" spans="2:8">
      <c r="B779" s="563" t="s">
        <v>6446</v>
      </c>
      <c r="C779" s="308"/>
      <c r="D779" s="309"/>
      <c r="E779" s="564"/>
      <c r="F779" s="564"/>
      <c r="G779" s="565"/>
      <c r="H779" s="267"/>
    </row>
    <row r="780" spans="2:8" ht="17.25" thickBot="1">
      <c r="B780" s="566" t="s">
        <v>5833</v>
      </c>
      <c r="C780" s="314"/>
      <c r="D780" s="315"/>
      <c r="E780" s="567"/>
      <c r="F780" s="567"/>
      <c r="G780" s="568"/>
      <c r="H780" s="267"/>
    </row>
    <row r="781" spans="2:8">
      <c r="B781" s="533" t="s">
        <v>52</v>
      </c>
      <c r="C781" s="360" t="s">
        <v>6447</v>
      </c>
      <c r="D781" s="534" t="s">
        <v>2470</v>
      </c>
      <c r="E781" s="275" t="s">
        <v>2956</v>
      </c>
      <c r="F781" s="437"/>
      <c r="G781" s="574" t="s">
        <v>6078</v>
      </c>
      <c r="H781" s="267"/>
    </row>
    <row r="782" spans="2:8">
      <c r="B782" s="264" t="s">
        <v>471</v>
      </c>
      <c r="C782" s="238" t="s">
        <v>6448</v>
      </c>
      <c r="D782" s="239" t="s">
        <v>2306</v>
      </c>
      <c r="E782" s="4" t="s">
        <v>3847</v>
      </c>
      <c r="F782" s="265"/>
      <c r="G782" s="575"/>
      <c r="H782" s="267"/>
    </row>
    <row r="783" spans="2:8">
      <c r="B783" s="264" t="s">
        <v>472</v>
      </c>
      <c r="C783" s="238" t="s">
        <v>6449</v>
      </c>
      <c r="D783" s="239" t="s">
        <v>2306</v>
      </c>
      <c r="E783" s="4" t="s">
        <v>3847</v>
      </c>
      <c r="F783" s="265"/>
      <c r="G783" s="575"/>
      <c r="H783" s="267"/>
    </row>
    <row r="784" spans="2:8">
      <c r="B784" s="264" t="s">
        <v>5839</v>
      </c>
      <c r="C784" s="238" t="s">
        <v>6450</v>
      </c>
      <c r="D784" s="239" t="s">
        <v>2306</v>
      </c>
      <c r="E784" s="4" t="s">
        <v>3847</v>
      </c>
      <c r="F784" s="265"/>
      <c r="G784" s="575"/>
      <c r="H784" s="267"/>
    </row>
    <row r="785" spans="2:8">
      <c r="B785" s="264" t="s">
        <v>474</v>
      </c>
      <c r="C785" s="238" t="s">
        <v>6451</v>
      </c>
      <c r="D785" s="239" t="s">
        <v>2967</v>
      </c>
      <c r="E785" s="4" t="s">
        <v>3461</v>
      </c>
      <c r="F785" s="265"/>
      <c r="G785" s="575"/>
      <c r="H785" s="267"/>
    </row>
    <row r="786" spans="2:8">
      <c r="B786" s="264" t="s">
        <v>475</v>
      </c>
      <c r="C786" s="238" t="s">
        <v>6452</v>
      </c>
      <c r="D786" s="239" t="s">
        <v>2306</v>
      </c>
      <c r="E786" s="4" t="s">
        <v>3847</v>
      </c>
      <c r="F786" s="265"/>
      <c r="G786" s="575"/>
      <c r="H786" s="267"/>
    </row>
    <row r="787" spans="2:8" ht="33">
      <c r="B787" s="264" t="s">
        <v>5843</v>
      </c>
      <c r="C787" s="238" t="s">
        <v>6453</v>
      </c>
      <c r="D787" s="239" t="s">
        <v>2306</v>
      </c>
      <c r="E787" s="4" t="s">
        <v>3847</v>
      </c>
      <c r="F787" s="265"/>
      <c r="G787" s="575"/>
      <c r="H787" s="267"/>
    </row>
    <row r="788" spans="2:8">
      <c r="B788" s="264" t="s">
        <v>5845</v>
      </c>
      <c r="C788" s="238" t="s">
        <v>6454</v>
      </c>
      <c r="D788" s="239" t="s">
        <v>2306</v>
      </c>
      <c r="E788" s="4" t="s">
        <v>3847</v>
      </c>
      <c r="F788" s="265"/>
      <c r="G788" s="575"/>
      <c r="H788" s="267"/>
    </row>
    <row r="789" spans="2:8">
      <c r="B789" s="264" t="s">
        <v>478</v>
      </c>
      <c r="C789" s="238" t="s">
        <v>6455</v>
      </c>
      <c r="D789" s="239" t="s">
        <v>2306</v>
      </c>
      <c r="E789" s="4" t="s">
        <v>3847</v>
      </c>
      <c r="F789" s="265"/>
      <c r="G789" s="575"/>
      <c r="H789" s="267"/>
    </row>
    <row r="790" spans="2:8">
      <c r="B790" s="264" t="s">
        <v>5848</v>
      </c>
      <c r="C790" s="238" t="s">
        <v>6456</v>
      </c>
      <c r="D790" s="239" t="s">
        <v>2306</v>
      </c>
      <c r="E790" s="4" t="s">
        <v>3847</v>
      </c>
      <c r="F790" s="265"/>
      <c r="G790" s="575"/>
      <c r="H790" s="267"/>
    </row>
    <row r="791" spans="2:8">
      <c r="B791" s="264" t="s">
        <v>480</v>
      </c>
      <c r="C791" s="238" t="s">
        <v>6457</v>
      </c>
      <c r="D791" s="239" t="s">
        <v>2967</v>
      </c>
      <c r="E791" s="4" t="s">
        <v>3461</v>
      </c>
      <c r="F791" s="265"/>
      <c r="G791" s="575"/>
      <c r="H791" s="267"/>
    </row>
    <row r="792" spans="2:8">
      <c r="B792" s="264" t="s">
        <v>481</v>
      </c>
      <c r="C792" s="238" t="s">
        <v>6458</v>
      </c>
      <c r="D792" s="239" t="s">
        <v>2306</v>
      </c>
      <c r="E792" s="4" t="s">
        <v>3847</v>
      </c>
      <c r="F792" s="265"/>
      <c r="G792" s="575"/>
      <c r="H792" s="267"/>
    </row>
    <row r="793" spans="2:8">
      <c r="B793" s="264" t="s">
        <v>5852</v>
      </c>
      <c r="C793" s="238" t="s">
        <v>6459</v>
      </c>
      <c r="D793" s="239" t="s">
        <v>2306</v>
      </c>
      <c r="E793" s="4" t="s">
        <v>3847</v>
      </c>
      <c r="F793" s="265"/>
      <c r="G793" s="575"/>
      <c r="H793" s="267"/>
    </row>
    <row r="794" spans="2:8" ht="17.25" thickBot="1">
      <c r="B794" s="264" t="s">
        <v>5854</v>
      </c>
      <c r="C794" s="238" t="s">
        <v>6460</v>
      </c>
      <c r="D794" s="239" t="s">
        <v>2306</v>
      </c>
      <c r="E794" s="4" t="s">
        <v>3847</v>
      </c>
      <c r="F794" s="265"/>
      <c r="G794" s="576"/>
      <c r="H794" s="267"/>
    </row>
    <row r="795" spans="2:8" ht="20.100000000000001" customHeight="1" thickBot="1">
      <c r="B795" s="569" t="s">
        <v>5557</v>
      </c>
      <c r="C795" s="559"/>
      <c r="D795" s="560"/>
      <c r="E795" s="570"/>
      <c r="F795" s="570"/>
      <c r="G795" s="571"/>
      <c r="H795" s="267"/>
    </row>
    <row r="796" spans="2:8" ht="20.100000000000001" customHeight="1" thickBot="1">
      <c r="B796" s="569" t="s">
        <v>5558</v>
      </c>
      <c r="C796" s="559"/>
      <c r="D796" s="560"/>
      <c r="E796" s="570"/>
      <c r="F796" s="570"/>
      <c r="G796" s="571"/>
      <c r="H796" s="267"/>
    </row>
    <row r="797" spans="2:8">
      <c r="B797" s="539" t="s">
        <v>5559</v>
      </c>
      <c r="C797" s="232" t="s">
        <v>6461</v>
      </c>
      <c r="D797" s="532" t="s">
        <v>2306</v>
      </c>
      <c r="E797" s="572" t="s">
        <v>5857</v>
      </c>
      <c r="F797" s="573"/>
      <c r="G797" s="574" t="s">
        <v>6095</v>
      </c>
      <c r="H797" s="267"/>
    </row>
    <row r="798" spans="2:8">
      <c r="B798" s="264" t="s">
        <v>5562</v>
      </c>
      <c r="C798" s="238" t="s">
        <v>6462</v>
      </c>
      <c r="D798" s="239" t="s">
        <v>5564</v>
      </c>
      <c r="E798" s="4" t="s">
        <v>5857</v>
      </c>
      <c r="F798" s="265"/>
      <c r="G798" s="575"/>
      <c r="H798" s="267"/>
    </row>
    <row r="799" spans="2:8">
      <c r="B799" s="264" t="s">
        <v>5566</v>
      </c>
      <c r="C799" s="238" t="s">
        <v>6463</v>
      </c>
      <c r="D799" s="239" t="s">
        <v>2306</v>
      </c>
      <c r="E799" s="4" t="s">
        <v>5857</v>
      </c>
      <c r="F799" s="265"/>
      <c r="G799" s="575"/>
      <c r="H799" s="267"/>
    </row>
    <row r="800" spans="2:8" ht="33">
      <c r="B800" s="264" t="s">
        <v>5569</v>
      </c>
      <c r="C800" s="238" t="s">
        <v>6464</v>
      </c>
      <c r="D800" s="239" t="s">
        <v>2300</v>
      </c>
      <c r="E800" s="4" t="s">
        <v>5862</v>
      </c>
      <c r="F800" s="265"/>
      <c r="G800" s="575"/>
      <c r="H800" s="267"/>
    </row>
    <row r="801" spans="2:8">
      <c r="B801" s="264" t="s">
        <v>5863</v>
      </c>
      <c r="C801" s="238" t="s">
        <v>6465</v>
      </c>
      <c r="D801" s="239" t="s">
        <v>2306</v>
      </c>
      <c r="E801" s="4" t="s">
        <v>5857</v>
      </c>
      <c r="F801" s="265"/>
      <c r="G801" s="575"/>
      <c r="H801" s="267"/>
    </row>
    <row r="802" spans="2:8" ht="33">
      <c r="B802" s="264" t="s">
        <v>5575</v>
      </c>
      <c r="C802" s="238" t="s">
        <v>6466</v>
      </c>
      <c r="D802" s="239" t="s">
        <v>2470</v>
      </c>
      <c r="E802" s="4" t="s">
        <v>5857</v>
      </c>
      <c r="F802" s="265"/>
      <c r="G802" s="575"/>
      <c r="H802" s="267"/>
    </row>
    <row r="803" spans="2:8" ht="33">
      <c r="B803" s="264" t="s">
        <v>5866</v>
      </c>
      <c r="C803" s="238" t="s">
        <v>6467</v>
      </c>
      <c r="D803" s="239" t="s">
        <v>2306</v>
      </c>
      <c r="E803" s="4" t="s">
        <v>5857</v>
      </c>
      <c r="F803" s="265"/>
      <c r="G803" s="575"/>
      <c r="H803" s="267"/>
    </row>
    <row r="804" spans="2:8" ht="33">
      <c r="B804" s="264" t="s">
        <v>5868</v>
      </c>
      <c r="C804" s="238" t="s">
        <v>6468</v>
      </c>
      <c r="D804" s="239" t="s">
        <v>2967</v>
      </c>
      <c r="E804" s="4" t="s">
        <v>5857</v>
      </c>
      <c r="F804" s="265"/>
      <c r="G804" s="575"/>
      <c r="H804" s="267"/>
    </row>
    <row r="805" spans="2:8" ht="33">
      <c r="B805" s="264" t="s">
        <v>5870</v>
      </c>
      <c r="C805" s="238" t="s">
        <v>6469</v>
      </c>
      <c r="D805" s="239" t="s">
        <v>2470</v>
      </c>
      <c r="E805" s="4" t="s">
        <v>5857</v>
      </c>
      <c r="F805" s="265"/>
      <c r="G805" s="575"/>
      <c r="H805" s="267"/>
    </row>
    <row r="806" spans="2:8" ht="33">
      <c r="B806" s="264" t="s">
        <v>5587</v>
      </c>
      <c r="C806" s="238" t="s">
        <v>6470</v>
      </c>
      <c r="D806" s="239" t="s">
        <v>2306</v>
      </c>
      <c r="E806" s="4" t="s">
        <v>5857</v>
      </c>
      <c r="F806" s="265"/>
      <c r="G806" s="575"/>
      <c r="H806" s="267"/>
    </row>
    <row r="807" spans="2:8">
      <c r="B807" s="264" t="s">
        <v>5873</v>
      </c>
      <c r="C807" s="238" t="s">
        <v>6471</v>
      </c>
      <c r="D807" s="239" t="s">
        <v>2800</v>
      </c>
      <c r="E807" s="4" t="s">
        <v>5857</v>
      </c>
      <c r="F807" s="265"/>
      <c r="G807" s="575"/>
      <c r="H807" s="267"/>
    </row>
    <row r="808" spans="2:8" ht="33">
      <c r="B808" s="264" t="s">
        <v>5594</v>
      </c>
      <c r="C808" s="238" t="s">
        <v>6472</v>
      </c>
      <c r="D808" s="239" t="s">
        <v>2300</v>
      </c>
      <c r="E808" s="4" t="s">
        <v>5862</v>
      </c>
      <c r="F808" s="265"/>
      <c r="G808" s="575"/>
      <c r="H808" s="267"/>
    </row>
    <row r="809" spans="2:8">
      <c r="B809" s="264" t="s">
        <v>5876</v>
      </c>
      <c r="C809" s="238" t="s">
        <v>6473</v>
      </c>
      <c r="D809" s="239" t="s">
        <v>2306</v>
      </c>
      <c r="E809" s="4" t="s">
        <v>5857</v>
      </c>
      <c r="F809" s="265"/>
      <c r="G809" s="575"/>
      <c r="H809" s="267"/>
    </row>
    <row r="810" spans="2:8" ht="33">
      <c r="B810" s="264" t="s">
        <v>5599</v>
      </c>
      <c r="C810" s="238" t="s">
        <v>6474</v>
      </c>
      <c r="D810" s="239" t="s">
        <v>2470</v>
      </c>
      <c r="E810" s="4" t="s">
        <v>5857</v>
      </c>
      <c r="F810" s="265"/>
      <c r="G810" s="575"/>
      <c r="H810" s="267"/>
    </row>
    <row r="811" spans="2:8" ht="33">
      <c r="B811" s="264" t="s">
        <v>5879</v>
      </c>
      <c r="C811" s="238" t="s">
        <v>6475</v>
      </c>
      <c r="D811" s="239" t="s">
        <v>2306</v>
      </c>
      <c r="E811" s="4" t="s">
        <v>5857</v>
      </c>
      <c r="F811" s="265"/>
      <c r="G811" s="575"/>
      <c r="H811" s="267"/>
    </row>
    <row r="812" spans="2:8" ht="33">
      <c r="B812" s="264" t="s">
        <v>5881</v>
      </c>
      <c r="C812" s="238" t="s">
        <v>6476</v>
      </c>
      <c r="D812" s="239" t="s">
        <v>2967</v>
      </c>
      <c r="E812" s="4" t="s">
        <v>5857</v>
      </c>
      <c r="F812" s="265"/>
      <c r="G812" s="575"/>
      <c r="H812" s="267"/>
    </row>
    <row r="813" spans="2:8" ht="33">
      <c r="B813" s="264" t="s">
        <v>5883</v>
      </c>
      <c r="C813" s="238" t="s">
        <v>6477</v>
      </c>
      <c r="D813" s="239" t="s">
        <v>2470</v>
      </c>
      <c r="E813" s="4" t="s">
        <v>5857</v>
      </c>
      <c r="F813" s="265"/>
      <c r="G813" s="575"/>
      <c r="H813" s="267"/>
    </row>
    <row r="814" spans="2:8" ht="33">
      <c r="B814" s="264" t="s">
        <v>5607</v>
      </c>
      <c r="C814" s="238" t="s">
        <v>6478</v>
      </c>
      <c r="D814" s="239" t="s">
        <v>2306</v>
      </c>
      <c r="E814" s="4" t="s">
        <v>5857</v>
      </c>
      <c r="F814" s="265"/>
      <c r="G814" s="575"/>
      <c r="H814" s="267"/>
    </row>
    <row r="815" spans="2:8">
      <c r="B815" s="264" t="s">
        <v>5886</v>
      </c>
      <c r="C815" s="238" t="s">
        <v>6479</v>
      </c>
      <c r="D815" s="239" t="s">
        <v>2800</v>
      </c>
      <c r="E815" s="4" t="s">
        <v>5857</v>
      </c>
      <c r="F815" s="265"/>
      <c r="G815" s="575"/>
      <c r="H815" s="267"/>
    </row>
    <row r="816" spans="2:8" ht="33">
      <c r="B816" s="264" t="s">
        <v>5611</v>
      </c>
      <c r="C816" s="238" t="s">
        <v>6480</v>
      </c>
      <c r="D816" s="239" t="s">
        <v>2300</v>
      </c>
      <c r="E816" s="4" t="s">
        <v>5862</v>
      </c>
      <c r="F816" s="265"/>
      <c r="G816" s="575"/>
      <c r="H816" s="267"/>
    </row>
    <row r="817" spans="2:8">
      <c r="B817" s="264" t="s">
        <v>5889</v>
      </c>
      <c r="C817" s="238" t="s">
        <v>6481</v>
      </c>
      <c r="D817" s="239" t="s">
        <v>2306</v>
      </c>
      <c r="E817" s="4" t="s">
        <v>5857</v>
      </c>
      <c r="F817" s="265"/>
      <c r="G817" s="575"/>
      <c r="H817" s="267"/>
    </row>
    <row r="818" spans="2:8" ht="33">
      <c r="B818" s="264" t="s">
        <v>5616</v>
      </c>
      <c r="C818" s="238" t="s">
        <v>6482</v>
      </c>
      <c r="D818" s="239" t="s">
        <v>2470</v>
      </c>
      <c r="E818" s="4" t="s">
        <v>5857</v>
      </c>
      <c r="F818" s="265"/>
      <c r="G818" s="575"/>
      <c r="H818" s="267"/>
    </row>
    <row r="819" spans="2:8" ht="33">
      <c r="B819" s="264" t="s">
        <v>5892</v>
      </c>
      <c r="C819" s="238" t="s">
        <v>6483</v>
      </c>
      <c r="D819" s="239" t="s">
        <v>2306</v>
      </c>
      <c r="E819" s="4" t="s">
        <v>5857</v>
      </c>
      <c r="F819" s="265"/>
      <c r="G819" s="575"/>
      <c r="H819" s="267"/>
    </row>
    <row r="820" spans="2:8" ht="33">
      <c r="B820" s="264" t="s">
        <v>5894</v>
      </c>
      <c r="C820" s="238" t="s">
        <v>6484</v>
      </c>
      <c r="D820" s="239" t="s">
        <v>2967</v>
      </c>
      <c r="E820" s="4" t="s">
        <v>5857</v>
      </c>
      <c r="F820" s="265"/>
      <c r="G820" s="575"/>
      <c r="H820" s="267"/>
    </row>
    <row r="821" spans="2:8" ht="33">
      <c r="B821" s="264" t="s">
        <v>5896</v>
      </c>
      <c r="C821" s="238" t="s">
        <v>6485</v>
      </c>
      <c r="D821" s="239" t="s">
        <v>2470</v>
      </c>
      <c r="E821" s="4" t="s">
        <v>5857</v>
      </c>
      <c r="F821" s="265"/>
      <c r="G821" s="575"/>
      <c r="H821" s="267"/>
    </row>
    <row r="822" spans="2:8" ht="33">
      <c r="B822" s="264" t="s">
        <v>5624</v>
      </c>
      <c r="C822" s="238" t="s">
        <v>6486</v>
      </c>
      <c r="D822" s="239" t="s">
        <v>2306</v>
      </c>
      <c r="E822" s="4" t="s">
        <v>5857</v>
      </c>
      <c r="F822" s="265"/>
      <c r="G822" s="575"/>
      <c r="H822" s="267"/>
    </row>
    <row r="823" spans="2:8" ht="17.25" thickBot="1">
      <c r="B823" s="264" t="s">
        <v>5899</v>
      </c>
      <c r="C823" s="238" t="s">
        <v>6487</v>
      </c>
      <c r="D823" s="239" t="s">
        <v>2800</v>
      </c>
      <c r="E823" s="4" t="s">
        <v>5857</v>
      </c>
      <c r="F823" s="265"/>
      <c r="G823" s="576"/>
      <c r="H823" s="267"/>
    </row>
    <row r="824" spans="2:8" ht="20.100000000000001" customHeight="1" thickBot="1">
      <c r="B824" s="569" t="s">
        <v>5628</v>
      </c>
      <c r="C824" s="559"/>
      <c r="D824" s="560"/>
      <c r="E824" s="570"/>
      <c r="F824" s="570"/>
      <c r="G824" s="571"/>
      <c r="H824" s="267"/>
    </row>
    <row r="825" spans="2:8">
      <c r="B825" s="539" t="s">
        <v>5901</v>
      </c>
      <c r="C825" s="232" t="s">
        <v>6488</v>
      </c>
      <c r="D825" s="532" t="s">
        <v>2800</v>
      </c>
      <c r="E825" s="572" t="s">
        <v>3847</v>
      </c>
      <c r="F825" s="573"/>
      <c r="G825" s="574" t="s">
        <v>6123</v>
      </c>
      <c r="H825" s="267"/>
    </row>
    <row r="826" spans="2:8" ht="30" customHeight="1">
      <c r="B826" s="264" t="s">
        <v>5632</v>
      </c>
      <c r="C826" s="238" t="s">
        <v>6489</v>
      </c>
      <c r="D826" s="239" t="s">
        <v>2306</v>
      </c>
      <c r="E826" s="4" t="s">
        <v>3847</v>
      </c>
      <c r="F826" s="265"/>
      <c r="G826" s="575"/>
      <c r="H826" s="267"/>
    </row>
    <row r="827" spans="2:8">
      <c r="B827" s="264" t="s">
        <v>5635</v>
      </c>
      <c r="C827" s="238" t="s">
        <v>6490</v>
      </c>
      <c r="D827" s="239" t="s">
        <v>5564</v>
      </c>
      <c r="E827" s="4" t="s">
        <v>3847</v>
      </c>
      <c r="F827" s="265"/>
      <c r="G827" s="575"/>
      <c r="H827" s="267"/>
    </row>
    <row r="828" spans="2:8">
      <c r="B828" s="264" t="s">
        <v>5637</v>
      </c>
      <c r="C828" s="238" t="s">
        <v>6491</v>
      </c>
      <c r="D828" s="239" t="s">
        <v>2306</v>
      </c>
      <c r="E828" s="4" t="s">
        <v>3847</v>
      </c>
      <c r="F828" s="265"/>
      <c r="G828" s="575"/>
      <c r="H828" s="267"/>
    </row>
    <row r="829" spans="2:8" ht="33">
      <c r="B829" s="264" t="s">
        <v>5639</v>
      </c>
      <c r="C829" s="238" t="s">
        <v>6492</v>
      </c>
      <c r="D829" s="239" t="s">
        <v>2300</v>
      </c>
      <c r="E829" s="4" t="s">
        <v>3461</v>
      </c>
      <c r="F829" s="265"/>
      <c r="G829" s="575"/>
      <c r="H829" s="267"/>
    </row>
    <row r="830" spans="2:8">
      <c r="B830" s="264" t="s">
        <v>5908</v>
      </c>
      <c r="C830" s="238" t="s">
        <v>6493</v>
      </c>
      <c r="D830" s="239" t="s">
        <v>2306</v>
      </c>
      <c r="E830" s="4" t="s">
        <v>3847</v>
      </c>
      <c r="F830" s="265"/>
      <c r="G830" s="575"/>
      <c r="H830" s="267"/>
    </row>
    <row r="831" spans="2:8" ht="33">
      <c r="B831" s="264" t="s">
        <v>5643</v>
      </c>
      <c r="C831" s="238" t="s">
        <v>6494</v>
      </c>
      <c r="D831" s="239" t="s">
        <v>2470</v>
      </c>
      <c r="E831" s="4" t="s">
        <v>3847</v>
      </c>
      <c r="F831" s="265"/>
      <c r="G831" s="575"/>
      <c r="H831" s="267"/>
    </row>
    <row r="832" spans="2:8" ht="33">
      <c r="B832" s="264" t="s">
        <v>5911</v>
      </c>
      <c r="C832" s="238" t="s">
        <v>6495</v>
      </c>
      <c r="D832" s="239" t="s">
        <v>2306</v>
      </c>
      <c r="E832" s="4" t="s">
        <v>3847</v>
      </c>
      <c r="F832" s="265"/>
      <c r="G832" s="575"/>
      <c r="H832" s="267"/>
    </row>
    <row r="833" spans="2:8" ht="33">
      <c r="B833" s="264" t="s">
        <v>5913</v>
      </c>
      <c r="C833" s="238" t="s">
        <v>6496</v>
      </c>
      <c r="D833" s="239" t="s">
        <v>2967</v>
      </c>
      <c r="E833" s="4" t="s">
        <v>3847</v>
      </c>
      <c r="F833" s="265"/>
      <c r="G833" s="575"/>
      <c r="H833" s="267"/>
    </row>
    <row r="834" spans="2:8" ht="33">
      <c r="B834" s="264" t="s">
        <v>5915</v>
      </c>
      <c r="C834" s="238" t="s">
        <v>6497</v>
      </c>
      <c r="D834" s="239" t="s">
        <v>2470</v>
      </c>
      <c r="E834" s="4" t="s">
        <v>3847</v>
      </c>
      <c r="F834" s="265"/>
      <c r="G834" s="575"/>
      <c r="H834" s="267"/>
    </row>
    <row r="835" spans="2:8" ht="33">
      <c r="B835" s="264" t="s">
        <v>5651</v>
      </c>
      <c r="C835" s="238" t="s">
        <v>6498</v>
      </c>
      <c r="D835" s="239" t="s">
        <v>2306</v>
      </c>
      <c r="E835" s="4" t="s">
        <v>3847</v>
      </c>
      <c r="F835" s="265"/>
      <c r="G835" s="575"/>
      <c r="H835" s="267"/>
    </row>
    <row r="836" spans="2:8">
      <c r="B836" s="264" t="s">
        <v>5918</v>
      </c>
      <c r="C836" s="238" t="s">
        <v>6499</v>
      </c>
      <c r="D836" s="239" t="s">
        <v>2800</v>
      </c>
      <c r="E836" s="4" t="s">
        <v>3847</v>
      </c>
      <c r="F836" s="265"/>
      <c r="G836" s="575"/>
      <c r="H836" s="267"/>
    </row>
    <row r="837" spans="2:8" ht="33">
      <c r="B837" s="264" t="s">
        <v>5655</v>
      </c>
      <c r="C837" s="238" t="s">
        <v>6500</v>
      </c>
      <c r="D837" s="239" t="s">
        <v>2300</v>
      </c>
      <c r="E837" s="4" t="s">
        <v>3461</v>
      </c>
      <c r="F837" s="265"/>
      <c r="G837" s="575"/>
      <c r="H837" s="267"/>
    </row>
    <row r="838" spans="2:8">
      <c r="B838" s="264" t="s">
        <v>5921</v>
      </c>
      <c r="C838" s="238" t="s">
        <v>6501</v>
      </c>
      <c r="D838" s="239" t="s">
        <v>2306</v>
      </c>
      <c r="E838" s="4" t="s">
        <v>3847</v>
      </c>
      <c r="F838" s="265"/>
      <c r="G838" s="575"/>
      <c r="H838" s="267"/>
    </row>
    <row r="839" spans="2:8" ht="33">
      <c r="B839" s="264" t="s">
        <v>5659</v>
      </c>
      <c r="C839" s="238" t="s">
        <v>6502</v>
      </c>
      <c r="D839" s="239" t="s">
        <v>2470</v>
      </c>
      <c r="E839" s="4" t="s">
        <v>3847</v>
      </c>
      <c r="F839" s="265"/>
      <c r="G839" s="575"/>
      <c r="H839" s="267"/>
    </row>
    <row r="840" spans="2:8" ht="33">
      <c r="B840" s="264" t="s">
        <v>5924</v>
      </c>
      <c r="C840" s="238" t="s">
        <v>6503</v>
      </c>
      <c r="D840" s="239" t="s">
        <v>2306</v>
      </c>
      <c r="E840" s="4" t="s">
        <v>3847</v>
      </c>
      <c r="F840" s="265"/>
      <c r="G840" s="575"/>
      <c r="H840" s="267"/>
    </row>
    <row r="841" spans="2:8" ht="33">
      <c r="B841" s="264" t="s">
        <v>5926</v>
      </c>
      <c r="C841" s="238" t="s">
        <v>6504</v>
      </c>
      <c r="D841" s="239" t="s">
        <v>2967</v>
      </c>
      <c r="E841" s="4" t="s">
        <v>3847</v>
      </c>
      <c r="F841" s="265"/>
      <c r="G841" s="575"/>
      <c r="H841" s="267"/>
    </row>
    <row r="842" spans="2:8" ht="33">
      <c r="B842" s="264" t="s">
        <v>5928</v>
      </c>
      <c r="C842" s="238" t="s">
        <v>6505</v>
      </c>
      <c r="D842" s="239" t="s">
        <v>2470</v>
      </c>
      <c r="E842" s="4" t="s">
        <v>3847</v>
      </c>
      <c r="F842" s="265"/>
      <c r="G842" s="575"/>
      <c r="H842" s="267"/>
    </row>
    <row r="843" spans="2:8" ht="33">
      <c r="B843" s="264" t="s">
        <v>5667</v>
      </c>
      <c r="C843" s="238" t="s">
        <v>6506</v>
      </c>
      <c r="D843" s="239" t="s">
        <v>2306</v>
      </c>
      <c r="E843" s="4" t="s">
        <v>3847</v>
      </c>
      <c r="F843" s="265"/>
      <c r="G843" s="575"/>
      <c r="H843" s="267"/>
    </row>
    <row r="844" spans="2:8">
      <c r="B844" s="264" t="s">
        <v>5931</v>
      </c>
      <c r="C844" s="238" t="s">
        <v>6507</v>
      </c>
      <c r="D844" s="239" t="s">
        <v>2800</v>
      </c>
      <c r="E844" s="4" t="s">
        <v>3847</v>
      </c>
      <c r="F844" s="265"/>
      <c r="G844" s="575"/>
      <c r="H844" s="267"/>
    </row>
    <row r="845" spans="2:8" ht="33">
      <c r="B845" s="264" t="s">
        <v>5671</v>
      </c>
      <c r="C845" s="238" t="s">
        <v>6508</v>
      </c>
      <c r="D845" s="239" t="s">
        <v>2300</v>
      </c>
      <c r="E845" s="4" t="s">
        <v>3461</v>
      </c>
      <c r="F845" s="265"/>
      <c r="G845" s="575"/>
      <c r="H845" s="267"/>
    </row>
    <row r="846" spans="2:8">
      <c r="B846" s="264" t="s">
        <v>5934</v>
      </c>
      <c r="C846" s="238" t="s">
        <v>6509</v>
      </c>
      <c r="D846" s="239" t="s">
        <v>2306</v>
      </c>
      <c r="E846" s="4" t="s">
        <v>3847</v>
      </c>
      <c r="F846" s="265"/>
      <c r="G846" s="575"/>
      <c r="H846" s="267"/>
    </row>
    <row r="847" spans="2:8" ht="33">
      <c r="B847" s="264" t="s">
        <v>5675</v>
      </c>
      <c r="C847" s="238" t="s">
        <v>6510</v>
      </c>
      <c r="D847" s="239" t="s">
        <v>2470</v>
      </c>
      <c r="E847" s="4" t="s">
        <v>3847</v>
      </c>
      <c r="F847" s="265"/>
      <c r="G847" s="575"/>
      <c r="H847" s="267"/>
    </row>
    <row r="848" spans="2:8" ht="33">
      <c r="B848" s="264" t="s">
        <v>5937</v>
      </c>
      <c r="C848" s="238" t="s">
        <v>6511</v>
      </c>
      <c r="D848" s="239" t="s">
        <v>2306</v>
      </c>
      <c r="E848" s="4" t="s">
        <v>3847</v>
      </c>
      <c r="F848" s="265"/>
      <c r="G848" s="575"/>
      <c r="H848" s="267"/>
    </row>
    <row r="849" spans="2:8" ht="33">
      <c r="B849" s="264" t="s">
        <v>5939</v>
      </c>
      <c r="C849" s="238" t="s">
        <v>6512</v>
      </c>
      <c r="D849" s="239" t="s">
        <v>2967</v>
      </c>
      <c r="E849" s="4" t="s">
        <v>3847</v>
      </c>
      <c r="F849" s="265"/>
      <c r="G849" s="575"/>
      <c r="H849" s="267"/>
    </row>
    <row r="850" spans="2:8" ht="33">
      <c r="B850" s="264" t="s">
        <v>5941</v>
      </c>
      <c r="C850" s="238" t="s">
        <v>6513</v>
      </c>
      <c r="D850" s="239" t="s">
        <v>2470</v>
      </c>
      <c r="E850" s="4" t="s">
        <v>3847</v>
      </c>
      <c r="F850" s="265"/>
      <c r="G850" s="575"/>
      <c r="H850" s="267"/>
    </row>
    <row r="851" spans="2:8" ht="33">
      <c r="B851" s="264" t="s">
        <v>5683</v>
      </c>
      <c r="C851" s="238" t="s">
        <v>6514</v>
      </c>
      <c r="D851" s="239" t="s">
        <v>2306</v>
      </c>
      <c r="E851" s="4" t="s">
        <v>3847</v>
      </c>
      <c r="F851" s="265"/>
      <c r="G851" s="575"/>
      <c r="H851" s="267"/>
    </row>
    <row r="852" spans="2:8" ht="17.25" thickBot="1">
      <c r="B852" s="264" t="s">
        <v>5944</v>
      </c>
      <c r="C852" s="238" t="s">
        <v>6515</v>
      </c>
      <c r="D852" s="239" t="s">
        <v>2800</v>
      </c>
      <c r="E852" s="4" t="s">
        <v>3847</v>
      </c>
      <c r="F852" s="265"/>
      <c r="G852" s="576"/>
      <c r="H852" s="267"/>
    </row>
    <row r="853" spans="2:8" ht="20.100000000000001" customHeight="1" thickBot="1">
      <c r="B853" s="569" t="s">
        <v>5687</v>
      </c>
      <c r="C853" s="559"/>
      <c r="D853" s="560"/>
      <c r="E853" s="570"/>
      <c r="F853" s="570"/>
      <c r="G853" s="571"/>
      <c r="H853" s="267"/>
    </row>
    <row r="854" spans="2:8" ht="30" customHeight="1">
      <c r="B854" s="539" t="s">
        <v>5946</v>
      </c>
      <c r="C854" s="232" t="s">
        <v>6516</v>
      </c>
      <c r="D854" s="532" t="s">
        <v>2800</v>
      </c>
      <c r="E854" s="572" t="s">
        <v>3847</v>
      </c>
      <c r="F854" s="573"/>
      <c r="G854" s="574" t="s">
        <v>6152</v>
      </c>
      <c r="H854" s="267"/>
    </row>
    <row r="855" spans="2:8">
      <c r="B855" s="264" t="s">
        <v>5690</v>
      </c>
      <c r="C855" s="238" t="s">
        <v>6517</v>
      </c>
      <c r="D855" s="239" t="s">
        <v>2306</v>
      </c>
      <c r="E855" s="4" t="s">
        <v>3847</v>
      </c>
      <c r="F855" s="265"/>
      <c r="G855" s="575"/>
      <c r="H855" s="267"/>
    </row>
    <row r="856" spans="2:8">
      <c r="B856" s="264" t="s">
        <v>5692</v>
      </c>
      <c r="C856" s="238" t="s">
        <v>6518</v>
      </c>
      <c r="D856" s="239" t="s">
        <v>5564</v>
      </c>
      <c r="E856" s="4" t="s">
        <v>3847</v>
      </c>
      <c r="F856" s="265"/>
      <c r="G856" s="575"/>
      <c r="H856" s="267"/>
    </row>
    <row r="857" spans="2:8">
      <c r="B857" s="264" t="s">
        <v>5694</v>
      </c>
      <c r="C857" s="238" t="s">
        <v>6519</v>
      </c>
      <c r="D857" s="239" t="s">
        <v>2306</v>
      </c>
      <c r="E857" s="4" t="s">
        <v>3847</v>
      </c>
      <c r="F857" s="265"/>
      <c r="G857" s="575"/>
      <c r="H857" s="267"/>
    </row>
    <row r="858" spans="2:8" ht="33">
      <c r="B858" s="264" t="s">
        <v>5696</v>
      </c>
      <c r="C858" s="238" t="s">
        <v>6520</v>
      </c>
      <c r="D858" s="239" t="s">
        <v>2300</v>
      </c>
      <c r="E858" s="4" t="s">
        <v>3461</v>
      </c>
      <c r="F858" s="265"/>
      <c r="G858" s="575"/>
      <c r="H858" s="267"/>
    </row>
    <row r="859" spans="2:8">
      <c r="B859" s="264" t="s">
        <v>5953</v>
      </c>
      <c r="C859" s="238" t="s">
        <v>6521</v>
      </c>
      <c r="D859" s="239" t="s">
        <v>2306</v>
      </c>
      <c r="E859" s="4" t="s">
        <v>3847</v>
      </c>
      <c r="F859" s="265"/>
      <c r="G859" s="575"/>
      <c r="H859" s="267"/>
    </row>
    <row r="860" spans="2:8" ht="33">
      <c r="B860" s="264" t="s">
        <v>5700</v>
      </c>
      <c r="C860" s="238" t="s">
        <v>6522</v>
      </c>
      <c r="D860" s="239" t="s">
        <v>2470</v>
      </c>
      <c r="E860" s="4" t="s">
        <v>3847</v>
      </c>
      <c r="F860" s="265"/>
      <c r="G860" s="575"/>
      <c r="H860" s="267"/>
    </row>
    <row r="861" spans="2:8" ht="33">
      <c r="B861" s="264" t="s">
        <v>5956</v>
      </c>
      <c r="C861" s="238" t="s">
        <v>6523</v>
      </c>
      <c r="D861" s="239" t="s">
        <v>2306</v>
      </c>
      <c r="E861" s="4" t="s">
        <v>3847</v>
      </c>
      <c r="F861" s="265"/>
      <c r="G861" s="575"/>
      <c r="H861" s="267"/>
    </row>
    <row r="862" spans="2:8" ht="33">
      <c r="B862" s="264" t="s">
        <v>5958</v>
      </c>
      <c r="C862" s="238" t="s">
        <v>6524</v>
      </c>
      <c r="D862" s="239" t="s">
        <v>2967</v>
      </c>
      <c r="E862" s="4" t="s">
        <v>3847</v>
      </c>
      <c r="F862" s="265"/>
      <c r="G862" s="575"/>
      <c r="H862" s="267"/>
    </row>
    <row r="863" spans="2:8" ht="33">
      <c r="B863" s="264" t="s">
        <v>5960</v>
      </c>
      <c r="C863" s="238" t="s">
        <v>6525</v>
      </c>
      <c r="D863" s="239" t="s">
        <v>2470</v>
      </c>
      <c r="E863" s="4" t="s">
        <v>3847</v>
      </c>
      <c r="F863" s="265"/>
      <c r="G863" s="575"/>
      <c r="H863" s="267"/>
    </row>
    <row r="864" spans="2:8" ht="33">
      <c r="B864" s="264" t="s">
        <v>5708</v>
      </c>
      <c r="C864" s="238" t="s">
        <v>6526</v>
      </c>
      <c r="D864" s="239" t="s">
        <v>2306</v>
      </c>
      <c r="E864" s="4" t="s">
        <v>3847</v>
      </c>
      <c r="F864" s="265"/>
      <c r="G864" s="575"/>
      <c r="H864" s="267"/>
    </row>
    <row r="865" spans="2:8">
      <c r="B865" s="264" t="s">
        <v>5963</v>
      </c>
      <c r="C865" s="238" t="s">
        <v>6527</v>
      </c>
      <c r="D865" s="239" t="s">
        <v>2800</v>
      </c>
      <c r="E865" s="4" t="s">
        <v>3847</v>
      </c>
      <c r="F865" s="265"/>
      <c r="G865" s="575"/>
      <c r="H865" s="267"/>
    </row>
    <row r="866" spans="2:8" ht="33">
      <c r="B866" s="264" t="s">
        <v>5712</v>
      </c>
      <c r="C866" s="238" t="s">
        <v>6528</v>
      </c>
      <c r="D866" s="239" t="s">
        <v>2300</v>
      </c>
      <c r="E866" s="4" t="s">
        <v>3461</v>
      </c>
      <c r="F866" s="265"/>
      <c r="G866" s="575"/>
      <c r="H866" s="267"/>
    </row>
    <row r="867" spans="2:8">
      <c r="B867" s="264" t="s">
        <v>5966</v>
      </c>
      <c r="C867" s="238" t="s">
        <v>6529</v>
      </c>
      <c r="D867" s="239" t="s">
        <v>2306</v>
      </c>
      <c r="E867" s="4" t="s">
        <v>3847</v>
      </c>
      <c r="F867" s="265"/>
      <c r="G867" s="575"/>
      <c r="H867" s="267"/>
    </row>
    <row r="868" spans="2:8" ht="33">
      <c r="B868" s="264" t="s">
        <v>5716</v>
      </c>
      <c r="C868" s="238" t="s">
        <v>6530</v>
      </c>
      <c r="D868" s="239" t="s">
        <v>2470</v>
      </c>
      <c r="E868" s="4" t="s">
        <v>3847</v>
      </c>
      <c r="F868" s="265"/>
      <c r="G868" s="575"/>
      <c r="H868" s="267"/>
    </row>
    <row r="869" spans="2:8" ht="33">
      <c r="B869" s="264" t="s">
        <v>5969</v>
      </c>
      <c r="C869" s="238" t="s">
        <v>6531</v>
      </c>
      <c r="D869" s="239" t="s">
        <v>2306</v>
      </c>
      <c r="E869" s="4" t="s">
        <v>3847</v>
      </c>
      <c r="F869" s="265"/>
      <c r="G869" s="575"/>
      <c r="H869" s="267"/>
    </row>
    <row r="870" spans="2:8" ht="33">
      <c r="B870" s="264" t="s">
        <v>5971</v>
      </c>
      <c r="C870" s="238" t="s">
        <v>6532</v>
      </c>
      <c r="D870" s="239" t="s">
        <v>2967</v>
      </c>
      <c r="E870" s="4" t="s">
        <v>3847</v>
      </c>
      <c r="F870" s="265"/>
      <c r="G870" s="575"/>
      <c r="H870" s="267"/>
    </row>
    <row r="871" spans="2:8" ht="33">
      <c r="B871" s="264" t="s">
        <v>5973</v>
      </c>
      <c r="C871" s="238" t="s">
        <v>6533</v>
      </c>
      <c r="D871" s="239" t="s">
        <v>2470</v>
      </c>
      <c r="E871" s="4" t="s">
        <v>3847</v>
      </c>
      <c r="F871" s="265"/>
      <c r="G871" s="575"/>
      <c r="H871" s="267"/>
    </row>
    <row r="872" spans="2:8" ht="33">
      <c r="B872" s="264" t="s">
        <v>5724</v>
      </c>
      <c r="C872" s="238" t="s">
        <v>6534</v>
      </c>
      <c r="D872" s="239" t="s">
        <v>2306</v>
      </c>
      <c r="E872" s="4" t="s">
        <v>3847</v>
      </c>
      <c r="F872" s="265"/>
      <c r="G872" s="575"/>
      <c r="H872" s="267"/>
    </row>
    <row r="873" spans="2:8">
      <c r="B873" s="264" t="s">
        <v>5976</v>
      </c>
      <c r="C873" s="238" t="s">
        <v>6535</v>
      </c>
      <c r="D873" s="239" t="s">
        <v>2800</v>
      </c>
      <c r="E873" s="4" t="s">
        <v>3847</v>
      </c>
      <c r="F873" s="265"/>
      <c r="G873" s="575"/>
      <c r="H873" s="267"/>
    </row>
    <row r="874" spans="2:8" ht="33">
      <c r="B874" s="264" t="s">
        <v>5728</v>
      </c>
      <c r="C874" s="238" t="s">
        <v>6536</v>
      </c>
      <c r="D874" s="239" t="s">
        <v>2300</v>
      </c>
      <c r="E874" s="4" t="s">
        <v>3461</v>
      </c>
      <c r="F874" s="265"/>
      <c r="G874" s="575"/>
      <c r="H874" s="267"/>
    </row>
    <row r="875" spans="2:8">
      <c r="B875" s="264" t="s">
        <v>5979</v>
      </c>
      <c r="C875" s="238" t="s">
        <v>6537</v>
      </c>
      <c r="D875" s="239" t="s">
        <v>2306</v>
      </c>
      <c r="E875" s="4" t="s">
        <v>3847</v>
      </c>
      <c r="F875" s="265"/>
      <c r="G875" s="575"/>
      <c r="H875" s="267"/>
    </row>
    <row r="876" spans="2:8" ht="33">
      <c r="B876" s="264" t="s">
        <v>5732</v>
      </c>
      <c r="C876" s="238" t="s">
        <v>6538</v>
      </c>
      <c r="D876" s="239" t="s">
        <v>2470</v>
      </c>
      <c r="E876" s="4" t="s">
        <v>3847</v>
      </c>
      <c r="F876" s="265"/>
      <c r="G876" s="575"/>
      <c r="H876" s="267"/>
    </row>
    <row r="877" spans="2:8" ht="33">
      <c r="B877" s="264" t="s">
        <v>5982</v>
      </c>
      <c r="C877" s="238" t="s">
        <v>6539</v>
      </c>
      <c r="D877" s="239" t="s">
        <v>2306</v>
      </c>
      <c r="E877" s="4" t="s">
        <v>3847</v>
      </c>
      <c r="F877" s="265"/>
      <c r="G877" s="575"/>
      <c r="H877" s="267"/>
    </row>
    <row r="878" spans="2:8" ht="33">
      <c r="B878" s="264" t="s">
        <v>5984</v>
      </c>
      <c r="C878" s="238" t="s">
        <v>6540</v>
      </c>
      <c r="D878" s="239" t="s">
        <v>2967</v>
      </c>
      <c r="E878" s="4" t="s">
        <v>3847</v>
      </c>
      <c r="F878" s="265"/>
      <c r="G878" s="575"/>
      <c r="H878" s="267"/>
    </row>
    <row r="879" spans="2:8" ht="33">
      <c r="B879" s="264" t="s">
        <v>5986</v>
      </c>
      <c r="C879" s="238" t="s">
        <v>6541</v>
      </c>
      <c r="D879" s="239" t="s">
        <v>2470</v>
      </c>
      <c r="E879" s="4" t="s">
        <v>3847</v>
      </c>
      <c r="F879" s="265"/>
      <c r="G879" s="575"/>
      <c r="H879" s="267"/>
    </row>
    <row r="880" spans="2:8" ht="33">
      <c r="B880" s="264" t="s">
        <v>5740</v>
      </c>
      <c r="C880" s="238" t="s">
        <v>6542</v>
      </c>
      <c r="D880" s="239" t="s">
        <v>2306</v>
      </c>
      <c r="E880" s="4" t="s">
        <v>3847</v>
      </c>
      <c r="F880" s="265"/>
      <c r="G880" s="575"/>
      <c r="H880" s="267"/>
    </row>
    <row r="881" spans="2:8" ht="17.25" thickBot="1">
      <c r="B881" s="264" t="s">
        <v>5989</v>
      </c>
      <c r="C881" s="238" t="s">
        <v>6543</v>
      </c>
      <c r="D881" s="239" t="s">
        <v>2800</v>
      </c>
      <c r="E881" s="4" t="s">
        <v>3847</v>
      </c>
      <c r="F881" s="265"/>
      <c r="G881" s="576"/>
      <c r="H881" s="267"/>
    </row>
    <row r="882" spans="2:8" ht="20.100000000000001" customHeight="1" thickBot="1">
      <c r="B882" s="569" t="s">
        <v>5744</v>
      </c>
      <c r="C882" s="559"/>
      <c r="D882" s="560"/>
      <c r="E882" s="570"/>
      <c r="F882" s="570"/>
      <c r="G882" s="571"/>
      <c r="H882" s="267"/>
    </row>
    <row r="883" spans="2:8" ht="20.100000000000001" customHeight="1" thickBot="1">
      <c r="B883" s="569" t="s">
        <v>5558</v>
      </c>
      <c r="C883" s="559"/>
      <c r="D883" s="560"/>
      <c r="E883" s="570"/>
      <c r="F883" s="570"/>
      <c r="G883" s="571"/>
      <c r="H883" s="267"/>
    </row>
    <row r="884" spans="2:8">
      <c r="B884" s="539" t="s">
        <v>5559</v>
      </c>
      <c r="C884" s="232" t="s">
        <v>6544</v>
      </c>
      <c r="D884" s="532" t="s">
        <v>2306</v>
      </c>
      <c r="E884" s="572" t="s">
        <v>5857</v>
      </c>
      <c r="F884" s="573"/>
      <c r="G884" s="574" t="s">
        <v>6095</v>
      </c>
      <c r="H884" s="267"/>
    </row>
    <row r="885" spans="2:8">
      <c r="B885" s="264" t="s">
        <v>5562</v>
      </c>
      <c r="C885" s="238" t="s">
        <v>6545</v>
      </c>
      <c r="D885" s="239" t="s">
        <v>5564</v>
      </c>
      <c r="E885" s="4" t="s">
        <v>5857</v>
      </c>
      <c r="F885" s="265"/>
      <c r="G885" s="575"/>
      <c r="H885" s="267"/>
    </row>
    <row r="886" spans="2:8">
      <c r="B886" s="264" t="s">
        <v>5566</v>
      </c>
      <c r="C886" s="238" t="s">
        <v>6546</v>
      </c>
      <c r="D886" s="239" t="s">
        <v>2306</v>
      </c>
      <c r="E886" s="4" t="s">
        <v>5857</v>
      </c>
      <c r="F886" s="265"/>
      <c r="G886" s="575"/>
      <c r="H886" s="267"/>
    </row>
    <row r="887" spans="2:8" ht="33">
      <c r="B887" s="264" t="s">
        <v>5569</v>
      </c>
      <c r="C887" s="238" t="s">
        <v>6547</v>
      </c>
      <c r="D887" s="239" t="s">
        <v>2300</v>
      </c>
      <c r="E887" s="4" t="s">
        <v>5862</v>
      </c>
      <c r="F887" s="265"/>
      <c r="G887" s="575"/>
      <c r="H887" s="267"/>
    </row>
    <row r="888" spans="2:8">
      <c r="B888" s="264" t="s">
        <v>5863</v>
      </c>
      <c r="C888" s="238" t="s">
        <v>6548</v>
      </c>
      <c r="D888" s="239" t="s">
        <v>2306</v>
      </c>
      <c r="E888" s="4" t="s">
        <v>5857</v>
      </c>
      <c r="F888" s="265"/>
      <c r="G888" s="575"/>
      <c r="H888" s="267"/>
    </row>
    <row r="889" spans="2:8" ht="33">
      <c r="B889" s="264" t="s">
        <v>5575</v>
      </c>
      <c r="C889" s="238" t="s">
        <v>6549</v>
      </c>
      <c r="D889" s="239" t="s">
        <v>2470</v>
      </c>
      <c r="E889" s="4" t="s">
        <v>5857</v>
      </c>
      <c r="F889" s="265"/>
      <c r="G889" s="575"/>
      <c r="H889" s="267"/>
    </row>
    <row r="890" spans="2:8" ht="33">
      <c r="B890" s="264" t="s">
        <v>5866</v>
      </c>
      <c r="C890" s="238" t="s">
        <v>6550</v>
      </c>
      <c r="D890" s="239" t="s">
        <v>2306</v>
      </c>
      <c r="E890" s="4" t="s">
        <v>5857</v>
      </c>
      <c r="F890" s="265"/>
      <c r="G890" s="575"/>
      <c r="H890" s="267"/>
    </row>
    <row r="891" spans="2:8" ht="33">
      <c r="B891" s="264" t="s">
        <v>5868</v>
      </c>
      <c r="C891" s="238" t="s">
        <v>6551</v>
      </c>
      <c r="D891" s="239" t="s">
        <v>2967</v>
      </c>
      <c r="E891" s="4" t="s">
        <v>5857</v>
      </c>
      <c r="F891" s="265"/>
      <c r="G891" s="575"/>
      <c r="H891" s="267"/>
    </row>
    <row r="892" spans="2:8" ht="33">
      <c r="B892" s="264" t="s">
        <v>5870</v>
      </c>
      <c r="C892" s="238" t="s">
        <v>6552</v>
      </c>
      <c r="D892" s="239" t="s">
        <v>2470</v>
      </c>
      <c r="E892" s="4" t="s">
        <v>5857</v>
      </c>
      <c r="F892" s="265"/>
      <c r="G892" s="575"/>
      <c r="H892" s="267"/>
    </row>
    <row r="893" spans="2:8" ht="33">
      <c r="B893" s="264" t="s">
        <v>5587</v>
      </c>
      <c r="C893" s="238" t="s">
        <v>6553</v>
      </c>
      <c r="D893" s="239" t="s">
        <v>2306</v>
      </c>
      <c r="E893" s="4" t="s">
        <v>5857</v>
      </c>
      <c r="F893" s="265"/>
      <c r="G893" s="575"/>
      <c r="H893" s="267"/>
    </row>
    <row r="894" spans="2:8">
      <c r="B894" s="264" t="s">
        <v>5873</v>
      </c>
      <c r="C894" s="238" t="s">
        <v>6554</v>
      </c>
      <c r="D894" s="239" t="s">
        <v>2800</v>
      </c>
      <c r="E894" s="4" t="s">
        <v>5857</v>
      </c>
      <c r="F894" s="265"/>
      <c r="G894" s="575"/>
      <c r="H894" s="267"/>
    </row>
    <row r="895" spans="2:8" ht="33">
      <c r="B895" s="264" t="s">
        <v>5594</v>
      </c>
      <c r="C895" s="238" t="s">
        <v>6555</v>
      </c>
      <c r="D895" s="239" t="s">
        <v>2300</v>
      </c>
      <c r="E895" s="4" t="s">
        <v>5862</v>
      </c>
      <c r="F895" s="265"/>
      <c r="G895" s="575"/>
      <c r="H895" s="267"/>
    </row>
    <row r="896" spans="2:8">
      <c r="B896" s="264" t="s">
        <v>5876</v>
      </c>
      <c r="C896" s="238" t="s">
        <v>6556</v>
      </c>
      <c r="D896" s="239" t="s">
        <v>2306</v>
      </c>
      <c r="E896" s="4" t="s">
        <v>5857</v>
      </c>
      <c r="F896" s="265"/>
      <c r="G896" s="575"/>
      <c r="H896" s="267"/>
    </row>
    <row r="897" spans="2:8" ht="33">
      <c r="B897" s="264" t="s">
        <v>5599</v>
      </c>
      <c r="C897" s="238" t="s">
        <v>6557</v>
      </c>
      <c r="D897" s="239" t="s">
        <v>2470</v>
      </c>
      <c r="E897" s="4" t="s">
        <v>5857</v>
      </c>
      <c r="F897" s="265"/>
      <c r="G897" s="575"/>
      <c r="H897" s="267"/>
    </row>
    <row r="898" spans="2:8" ht="33">
      <c r="B898" s="264" t="s">
        <v>5879</v>
      </c>
      <c r="C898" s="238" t="s">
        <v>6558</v>
      </c>
      <c r="D898" s="239" t="s">
        <v>2306</v>
      </c>
      <c r="E898" s="4" t="s">
        <v>5857</v>
      </c>
      <c r="F898" s="265"/>
      <c r="G898" s="575"/>
      <c r="H898" s="267"/>
    </row>
    <row r="899" spans="2:8" ht="33">
      <c r="B899" s="264" t="s">
        <v>5881</v>
      </c>
      <c r="C899" s="238" t="s">
        <v>6559</v>
      </c>
      <c r="D899" s="239" t="s">
        <v>2967</v>
      </c>
      <c r="E899" s="4" t="s">
        <v>5857</v>
      </c>
      <c r="F899" s="265"/>
      <c r="G899" s="575"/>
      <c r="H899" s="267"/>
    </row>
    <row r="900" spans="2:8" ht="33">
      <c r="B900" s="264" t="s">
        <v>5883</v>
      </c>
      <c r="C900" s="238" t="s">
        <v>6560</v>
      </c>
      <c r="D900" s="239" t="s">
        <v>2470</v>
      </c>
      <c r="E900" s="4" t="s">
        <v>5857</v>
      </c>
      <c r="F900" s="265"/>
      <c r="G900" s="575"/>
      <c r="H900" s="267"/>
    </row>
    <row r="901" spans="2:8" ht="33">
      <c r="B901" s="264" t="s">
        <v>5607</v>
      </c>
      <c r="C901" s="238" t="s">
        <v>6561</v>
      </c>
      <c r="D901" s="239" t="s">
        <v>2306</v>
      </c>
      <c r="E901" s="4" t="s">
        <v>5857</v>
      </c>
      <c r="F901" s="265"/>
      <c r="G901" s="575"/>
      <c r="H901" s="267"/>
    </row>
    <row r="902" spans="2:8">
      <c r="B902" s="264" t="s">
        <v>5886</v>
      </c>
      <c r="C902" s="238" t="s">
        <v>6562</v>
      </c>
      <c r="D902" s="239" t="s">
        <v>2800</v>
      </c>
      <c r="E902" s="4" t="s">
        <v>5857</v>
      </c>
      <c r="F902" s="265"/>
      <c r="G902" s="575"/>
      <c r="H902" s="267"/>
    </row>
    <row r="903" spans="2:8" ht="33">
      <c r="B903" s="264" t="s">
        <v>5611</v>
      </c>
      <c r="C903" s="238" t="s">
        <v>6563</v>
      </c>
      <c r="D903" s="239" t="s">
        <v>2300</v>
      </c>
      <c r="E903" s="4" t="s">
        <v>5862</v>
      </c>
      <c r="F903" s="265"/>
      <c r="G903" s="575"/>
      <c r="H903" s="267"/>
    </row>
    <row r="904" spans="2:8">
      <c r="B904" s="264" t="s">
        <v>5889</v>
      </c>
      <c r="C904" s="238" t="s">
        <v>6564</v>
      </c>
      <c r="D904" s="239" t="s">
        <v>2306</v>
      </c>
      <c r="E904" s="4" t="s">
        <v>5857</v>
      </c>
      <c r="F904" s="265"/>
      <c r="G904" s="575"/>
      <c r="H904" s="267"/>
    </row>
    <row r="905" spans="2:8" ht="33">
      <c r="B905" s="264" t="s">
        <v>5616</v>
      </c>
      <c r="C905" s="238" t="s">
        <v>6565</v>
      </c>
      <c r="D905" s="239" t="s">
        <v>2470</v>
      </c>
      <c r="E905" s="4" t="s">
        <v>5857</v>
      </c>
      <c r="F905" s="265"/>
      <c r="G905" s="575"/>
      <c r="H905" s="267"/>
    </row>
    <row r="906" spans="2:8" ht="33">
      <c r="B906" s="264" t="s">
        <v>5892</v>
      </c>
      <c r="C906" s="238" t="s">
        <v>6566</v>
      </c>
      <c r="D906" s="239" t="s">
        <v>2306</v>
      </c>
      <c r="E906" s="4" t="s">
        <v>5857</v>
      </c>
      <c r="F906" s="265"/>
      <c r="G906" s="575"/>
      <c r="H906" s="267"/>
    </row>
    <row r="907" spans="2:8" ht="33">
      <c r="B907" s="264" t="s">
        <v>5894</v>
      </c>
      <c r="C907" s="238" t="s">
        <v>6567</v>
      </c>
      <c r="D907" s="239" t="s">
        <v>2967</v>
      </c>
      <c r="E907" s="4" t="s">
        <v>5857</v>
      </c>
      <c r="F907" s="265"/>
      <c r="G907" s="575"/>
      <c r="H907" s="267"/>
    </row>
    <row r="908" spans="2:8" ht="33">
      <c r="B908" s="264" t="s">
        <v>5896</v>
      </c>
      <c r="C908" s="238" t="s">
        <v>6568</v>
      </c>
      <c r="D908" s="239" t="s">
        <v>2470</v>
      </c>
      <c r="E908" s="4" t="s">
        <v>5857</v>
      </c>
      <c r="F908" s="265"/>
      <c r="G908" s="575"/>
      <c r="H908" s="267"/>
    </row>
    <row r="909" spans="2:8" ht="33">
      <c r="B909" s="264" t="s">
        <v>5624</v>
      </c>
      <c r="C909" s="238" t="s">
        <v>6569</v>
      </c>
      <c r="D909" s="239" t="s">
        <v>2306</v>
      </c>
      <c r="E909" s="4" t="s">
        <v>5857</v>
      </c>
      <c r="F909" s="265"/>
      <c r="G909" s="575"/>
      <c r="H909" s="267"/>
    </row>
    <row r="910" spans="2:8" ht="17.25" thickBot="1">
      <c r="B910" s="264" t="s">
        <v>5899</v>
      </c>
      <c r="C910" s="238" t="s">
        <v>6570</v>
      </c>
      <c r="D910" s="239" t="s">
        <v>2800</v>
      </c>
      <c r="E910" s="4" t="s">
        <v>5857</v>
      </c>
      <c r="F910" s="265"/>
      <c r="G910" s="576"/>
      <c r="H910" s="267"/>
    </row>
    <row r="911" spans="2:8" ht="20.100000000000001" customHeight="1" thickBot="1">
      <c r="B911" s="569" t="s">
        <v>5628</v>
      </c>
      <c r="C911" s="559"/>
      <c r="D911" s="560"/>
      <c r="E911" s="570"/>
      <c r="F911" s="570"/>
      <c r="G911" s="571"/>
      <c r="H911" s="267"/>
    </row>
    <row r="912" spans="2:8" ht="30" customHeight="1">
      <c r="B912" s="539" t="s">
        <v>5901</v>
      </c>
      <c r="C912" s="232" t="s">
        <v>6571</v>
      </c>
      <c r="D912" s="532" t="s">
        <v>2800</v>
      </c>
      <c r="E912" s="572" t="s">
        <v>3847</v>
      </c>
      <c r="F912" s="573"/>
      <c r="G912" s="574" t="s">
        <v>6209</v>
      </c>
      <c r="H912" s="267"/>
    </row>
    <row r="913" spans="2:8">
      <c r="B913" s="264" t="s">
        <v>5632</v>
      </c>
      <c r="C913" s="238" t="s">
        <v>6572</v>
      </c>
      <c r="D913" s="239" t="s">
        <v>2306</v>
      </c>
      <c r="E913" s="4" t="s">
        <v>3847</v>
      </c>
      <c r="F913" s="265"/>
      <c r="G913" s="575"/>
      <c r="H913" s="267"/>
    </row>
    <row r="914" spans="2:8">
      <c r="B914" s="264" t="s">
        <v>5635</v>
      </c>
      <c r="C914" s="238" t="s">
        <v>6573</v>
      </c>
      <c r="D914" s="239" t="s">
        <v>5564</v>
      </c>
      <c r="E914" s="4" t="s">
        <v>3847</v>
      </c>
      <c r="F914" s="265"/>
      <c r="G914" s="575"/>
      <c r="H914" s="267"/>
    </row>
    <row r="915" spans="2:8">
      <c r="B915" s="264" t="s">
        <v>5637</v>
      </c>
      <c r="C915" s="238" t="s">
        <v>6574</v>
      </c>
      <c r="D915" s="239" t="s">
        <v>2306</v>
      </c>
      <c r="E915" s="4" t="s">
        <v>3847</v>
      </c>
      <c r="F915" s="265"/>
      <c r="G915" s="575"/>
      <c r="H915" s="267"/>
    </row>
    <row r="916" spans="2:8" ht="33">
      <c r="B916" s="264" t="s">
        <v>5639</v>
      </c>
      <c r="C916" s="238" t="s">
        <v>6575</v>
      </c>
      <c r="D916" s="239" t="s">
        <v>2300</v>
      </c>
      <c r="E916" s="4" t="s">
        <v>3461</v>
      </c>
      <c r="F916" s="265"/>
      <c r="G916" s="575"/>
      <c r="H916" s="267"/>
    </row>
    <row r="917" spans="2:8">
      <c r="B917" s="264" t="s">
        <v>5908</v>
      </c>
      <c r="C917" s="238" t="s">
        <v>6576</v>
      </c>
      <c r="D917" s="239" t="s">
        <v>2306</v>
      </c>
      <c r="E917" s="4" t="s">
        <v>3847</v>
      </c>
      <c r="F917" s="265"/>
      <c r="G917" s="575"/>
      <c r="H917" s="267"/>
    </row>
    <row r="918" spans="2:8" ht="33">
      <c r="B918" s="264" t="s">
        <v>5643</v>
      </c>
      <c r="C918" s="238" t="s">
        <v>6577</v>
      </c>
      <c r="D918" s="239" t="s">
        <v>2470</v>
      </c>
      <c r="E918" s="4" t="s">
        <v>3847</v>
      </c>
      <c r="F918" s="265"/>
      <c r="G918" s="575"/>
      <c r="H918" s="267"/>
    </row>
    <row r="919" spans="2:8" ht="33">
      <c r="B919" s="264" t="s">
        <v>5911</v>
      </c>
      <c r="C919" s="238" t="s">
        <v>6578</v>
      </c>
      <c r="D919" s="239" t="s">
        <v>2306</v>
      </c>
      <c r="E919" s="4" t="s">
        <v>3847</v>
      </c>
      <c r="F919" s="265"/>
      <c r="G919" s="575"/>
      <c r="H919" s="267"/>
    </row>
    <row r="920" spans="2:8" ht="33">
      <c r="B920" s="264" t="s">
        <v>5913</v>
      </c>
      <c r="C920" s="238" t="s">
        <v>6579</v>
      </c>
      <c r="D920" s="239" t="s">
        <v>2967</v>
      </c>
      <c r="E920" s="4" t="s">
        <v>3847</v>
      </c>
      <c r="F920" s="265"/>
      <c r="G920" s="575"/>
      <c r="H920" s="267"/>
    </row>
    <row r="921" spans="2:8" ht="33">
      <c r="B921" s="264" t="s">
        <v>5915</v>
      </c>
      <c r="C921" s="238" t="s">
        <v>6580</v>
      </c>
      <c r="D921" s="239" t="s">
        <v>2470</v>
      </c>
      <c r="E921" s="4" t="s">
        <v>3847</v>
      </c>
      <c r="F921" s="265"/>
      <c r="G921" s="575"/>
      <c r="H921" s="267"/>
    </row>
    <row r="922" spans="2:8" ht="33">
      <c r="B922" s="264" t="s">
        <v>5651</v>
      </c>
      <c r="C922" s="238" t="s">
        <v>6581</v>
      </c>
      <c r="D922" s="239" t="s">
        <v>2306</v>
      </c>
      <c r="E922" s="4" t="s">
        <v>3847</v>
      </c>
      <c r="F922" s="265"/>
      <c r="G922" s="575"/>
      <c r="H922" s="267"/>
    </row>
    <row r="923" spans="2:8">
      <c r="B923" s="264" t="s">
        <v>5918</v>
      </c>
      <c r="C923" s="238" t="s">
        <v>6582</v>
      </c>
      <c r="D923" s="239" t="s">
        <v>2800</v>
      </c>
      <c r="E923" s="4" t="s">
        <v>3847</v>
      </c>
      <c r="F923" s="265"/>
      <c r="G923" s="575"/>
      <c r="H923" s="267"/>
    </row>
    <row r="924" spans="2:8" ht="33">
      <c r="B924" s="264" t="s">
        <v>5655</v>
      </c>
      <c r="C924" s="238" t="s">
        <v>6583</v>
      </c>
      <c r="D924" s="239" t="s">
        <v>2300</v>
      </c>
      <c r="E924" s="4" t="s">
        <v>3461</v>
      </c>
      <c r="F924" s="265"/>
      <c r="G924" s="575"/>
      <c r="H924" s="267"/>
    </row>
    <row r="925" spans="2:8">
      <c r="B925" s="264" t="s">
        <v>5921</v>
      </c>
      <c r="C925" s="238" t="s">
        <v>6584</v>
      </c>
      <c r="D925" s="239" t="s">
        <v>2306</v>
      </c>
      <c r="E925" s="4" t="s">
        <v>3847</v>
      </c>
      <c r="F925" s="265"/>
      <c r="G925" s="575"/>
      <c r="H925" s="267"/>
    </row>
    <row r="926" spans="2:8" ht="33">
      <c r="B926" s="264" t="s">
        <v>5659</v>
      </c>
      <c r="C926" s="238" t="s">
        <v>6585</v>
      </c>
      <c r="D926" s="239" t="s">
        <v>2470</v>
      </c>
      <c r="E926" s="4" t="s">
        <v>3847</v>
      </c>
      <c r="F926" s="265"/>
      <c r="G926" s="575"/>
      <c r="H926" s="267"/>
    </row>
    <row r="927" spans="2:8" ht="33">
      <c r="B927" s="264" t="s">
        <v>5924</v>
      </c>
      <c r="C927" s="238" t="s">
        <v>6586</v>
      </c>
      <c r="D927" s="239" t="s">
        <v>2306</v>
      </c>
      <c r="E927" s="4" t="s">
        <v>3847</v>
      </c>
      <c r="F927" s="265"/>
      <c r="G927" s="575"/>
      <c r="H927" s="267"/>
    </row>
    <row r="928" spans="2:8" ht="33">
      <c r="B928" s="264" t="s">
        <v>5926</v>
      </c>
      <c r="C928" s="238" t="s">
        <v>6587</v>
      </c>
      <c r="D928" s="239" t="s">
        <v>2967</v>
      </c>
      <c r="E928" s="4" t="s">
        <v>3847</v>
      </c>
      <c r="F928" s="265"/>
      <c r="G928" s="575"/>
      <c r="H928" s="267"/>
    </row>
    <row r="929" spans="2:8" ht="33">
      <c r="B929" s="264" t="s">
        <v>5928</v>
      </c>
      <c r="C929" s="238" t="s">
        <v>6588</v>
      </c>
      <c r="D929" s="239" t="s">
        <v>2470</v>
      </c>
      <c r="E929" s="4" t="s">
        <v>3847</v>
      </c>
      <c r="F929" s="265"/>
      <c r="G929" s="575"/>
      <c r="H929" s="267"/>
    </row>
    <row r="930" spans="2:8" ht="33">
      <c r="B930" s="264" t="s">
        <v>5667</v>
      </c>
      <c r="C930" s="238" t="s">
        <v>6589</v>
      </c>
      <c r="D930" s="239" t="s">
        <v>2306</v>
      </c>
      <c r="E930" s="4" t="s">
        <v>3847</v>
      </c>
      <c r="F930" s="265"/>
      <c r="G930" s="575"/>
      <c r="H930" s="267"/>
    </row>
    <row r="931" spans="2:8">
      <c r="B931" s="264" t="s">
        <v>5931</v>
      </c>
      <c r="C931" s="238" t="s">
        <v>6590</v>
      </c>
      <c r="D931" s="239" t="s">
        <v>2800</v>
      </c>
      <c r="E931" s="4" t="s">
        <v>3847</v>
      </c>
      <c r="F931" s="265"/>
      <c r="G931" s="575"/>
      <c r="H931" s="267"/>
    </row>
    <row r="932" spans="2:8" ht="33">
      <c r="B932" s="264" t="s">
        <v>5671</v>
      </c>
      <c r="C932" s="238" t="s">
        <v>6591</v>
      </c>
      <c r="D932" s="239" t="s">
        <v>2300</v>
      </c>
      <c r="E932" s="4" t="s">
        <v>3461</v>
      </c>
      <c r="F932" s="265"/>
      <c r="G932" s="575"/>
      <c r="H932" s="267"/>
    </row>
    <row r="933" spans="2:8">
      <c r="B933" s="264" t="s">
        <v>5934</v>
      </c>
      <c r="C933" s="238" t="s">
        <v>6592</v>
      </c>
      <c r="D933" s="239" t="s">
        <v>2306</v>
      </c>
      <c r="E933" s="4" t="s">
        <v>3847</v>
      </c>
      <c r="F933" s="265"/>
      <c r="G933" s="575"/>
      <c r="H933" s="267"/>
    </row>
    <row r="934" spans="2:8" ht="33">
      <c r="B934" s="264" t="s">
        <v>5675</v>
      </c>
      <c r="C934" s="238" t="s">
        <v>6593</v>
      </c>
      <c r="D934" s="239" t="s">
        <v>2470</v>
      </c>
      <c r="E934" s="4" t="s">
        <v>3847</v>
      </c>
      <c r="F934" s="265"/>
      <c r="G934" s="575"/>
      <c r="H934" s="267"/>
    </row>
    <row r="935" spans="2:8" ht="33">
      <c r="B935" s="264" t="s">
        <v>5937</v>
      </c>
      <c r="C935" s="238" t="s">
        <v>6594</v>
      </c>
      <c r="D935" s="239" t="s">
        <v>2306</v>
      </c>
      <c r="E935" s="4" t="s">
        <v>3847</v>
      </c>
      <c r="F935" s="265"/>
      <c r="G935" s="575"/>
      <c r="H935" s="267"/>
    </row>
    <row r="936" spans="2:8" ht="33">
      <c r="B936" s="264" t="s">
        <v>5939</v>
      </c>
      <c r="C936" s="238" t="s">
        <v>6595</v>
      </c>
      <c r="D936" s="239" t="s">
        <v>2967</v>
      </c>
      <c r="E936" s="4" t="s">
        <v>3847</v>
      </c>
      <c r="F936" s="265"/>
      <c r="G936" s="575"/>
      <c r="H936" s="267"/>
    </row>
    <row r="937" spans="2:8" ht="33">
      <c r="B937" s="264" t="s">
        <v>5941</v>
      </c>
      <c r="C937" s="238" t="s">
        <v>6596</v>
      </c>
      <c r="D937" s="239" t="s">
        <v>2470</v>
      </c>
      <c r="E937" s="4" t="s">
        <v>3847</v>
      </c>
      <c r="F937" s="265"/>
      <c r="G937" s="575"/>
      <c r="H937" s="267"/>
    </row>
    <row r="938" spans="2:8" ht="33">
      <c r="B938" s="264" t="s">
        <v>5683</v>
      </c>
      <c r="C938" s="238" t="s">
        <v>6597</v>
      </c>
      <c r="D938" s="239" t="s">
        <v>2306</v>
      </c>
      <c r="E938" s="4" t="s">
        <v>3847</v>
      </c>
      <c r="F938" s="265"/>
      <c r="G938" s="575"/>
      <c r="H938" s="267"/>
    </row>
    <row r="939" spans="2:8" ht="17.25" thickBot="1">
      <c r="B939" s="264" t="s">
        <v>5944</v>
      </c>
      <c r="C939" s="238" t="s">
        <v>6598</v>
      </c>
      <c r="D939" s="239" t="s">
        <v>2800</v>
      </c>
      <c r="E939" s="4" t="s">
        <v>3847</v>
      </c>
      <c r="F939" s="265"/>
      <c r="G939" s="576"/>
      <c r="H939" s="267"/>
    </row>
    <row r="940" spans="2:8" ht="20.100000000000001" customHeight="1" thickBot="1">
      <c r="B940" s="569" t="s">
        <v>5803</v>
      </c>
      <c r="C940" s="559"/>
      <c r="D940" s="560"/>
      <c r="E940" s="570"/>
      <c r="F940" s="570"/>
      <c r="G940" s="571"/>
      <c r="H940" s="267"/>
    </row>
    <row r="941" spans="2:8">
      <c r="B941" s="539" t="s">
        <v>5946</v>
      </c>
      <c r="C941" s="232" t="s">
        <v>6599</v>
      </c>
      <c r="D941" s="532" t="s">
        <v>2800</v>
      </c>
      <c r="E941" s="572" t="s">
        <v>3847</v>
      </c>
      <c r="F941" s="573"/>
      <c r="G941" s="574" t="s">
        <v>6152</v>
      </c>
      <c r="H941" s="267"/>
    </row>
    <row r="942" spans="2:8">
      <c r="B942" s="264" t="s">
        <v>5690</v>
      </c>
      <c r="C942" s="238" t="s">
        <v>6600</v>
      </c>
      <c r="D942" s="239" t="s">
        <v>2306</v>
      </c>
      <c r="E942" s="4" t="s">
        <v>3847</v>
      </c>
      <c r="F942" s="265"/>
      <c r="G942" s="575"/>
      <c r="H942" s="267"/>
    </row>
    <row r="943" spans="2:8">
      <c r="B943" s="264" t="s">
        <v>5692</v>
      </c>
      <c r="C943" s="238" t="s">
        <v>6601</v>
      </c>
      <c r="D943" s="239" t="s">
        <v>5564</v>
      </c>
      <c r="E943" s="4" t="s">
        <v>3847</v>
      </c>
      <c r="F943" s="265"/>
      <c r="G943" s="575"/>
      <c r="H943" s="267"/>
    </row>
    <row r="944" spans="2:8">
      <c r="B944" s="264" t="s">
        <v>5694</v>
      </c>
      <c r="C944" s="238" t="s">
        <v>6602</v>
      </c>
      <c r="D944" s="239" t="s">
        <v>2306</v>
      </c>
      <c r="E944" s="4" t="s">
        <v>3847</v>
      </c>
      <c r="F944" s="265"/>
      <c r="G944" s="575"/>
      <c r="H944" s="267"/>
    </row>
    <row r="945" spans="2:8" ht="33">
      <c r="B945" s="264" t="s">
        <v>5696</v>
      </c>
      <c r="C945" s="238" t="s">
        <v>6603</v>
      </c>
      <c r="D945" s="239" t="s">
        <v>2300</v>
      </c>
      <c r="E945" s="4" t="s">
        <v>3461</v>
      </c>
      <c r="F945" s="265"/>
      <c r="G945" s="575"/>
      <c r="H945" s="267"/>
    </row>
    <row r="946" spans="2:8">
      <c r="B946" s="264" t="s">
        <v>5953</v>
      </c>
      <c r="C946" s="238" t="s">
        <v>6604</v>
      </c>
      <c r="D946" s="239" t="s">
        <v>2306</v>
      </c>
      <c r="E946" s="4" t="s">
        <v>3847</v>
      </c>
      <c r="F946" s="265"/>
      <c r="G946" s="575"/>
      <c r="H946" s="267"/>
    </row>
    <row r="947" spans="2:8" ht="33">
      <c r="B947" s="264" t="s">
        <v>5700</v>
      </c>
      <c r="C947" s="238" t="s">
        <v>6605</v>
      </c>
      <c r="D947" s="239" t="s">
        <v>2470</v>
      </c>
      <c r="E947" s="4" t="s">
        <v>3847</v>
      </c>
      <c r="F947" s="265"/>
      <c r="G947" s="575"/>
      <c r="H947" s="267"/>
    </row>
    <row r="948" spans="2:8" ht="33">
      <c r="B948" s="264" t="s">
        <v>5956</v>
      </c>
      <c r="C948" s="238" t="s">
        <v>6606</v>
      </c>
      <c r="D948" s="239" t="s">
        <v>2306</v>
      </c>
      <c r="E948" s="4" t="s">
        <v>3847</v>
      </c>
      <c r="F948" s="265"/>
      <c r="G948" s="575"/>
      <c r="H948" s="267"/>
    </row>
    <row r="949" spans="2:8" ht="33">
      <c r="B949" s="264" t="s">
        <v>5958</v>
      </c>
      <c r="C949" s="238" t="s">
        <v>6607</v>
      </c>
      <c r="D949" s="239" t="s">
        <v>2967</v>
      </c>
      <c r="E949" s="4" t="s">
        <v>3847</v>
      </c>
      <c r="F949" s="265"/>
      <c r="G949" s="575"/>
      <c r="H949" s="267"/>
    </row>
    <row r="950" spans="2:8" ht="33">
      <c r="B950" s="264" t="s">
        <v>5960</v>
      </c>
      <c r="C950" s="238" t="s">
        <v>6608</v>
      </c>
      <c r="D950" s="239" t="s">
        <v>2470</v>
      </c>
      <c r="E950" s="4" t="s">
        <v>3847</v>
      </c>
      <c r="F950" s="265"/>
      <c r="G950" s="575"/>
      <c r="H950" s="267"/>
    </row>
    <row r="951" spans="2:8" ht="33">
      <c r="B951" s="264" t="s">
        <v>5708</v>
      </c>
      <c r="C951" s="238" t="s">
        <v>6609</v>
      </c>
      <c r="D951" s="239" t="s">
        <v>2306</v>
      </c>
      <c r="E951" s="4" t="s">
        <v>3847</v>
      </c>
      <c r="F951" s="265"/>
      <c r="G951" s="575"/>
      <c r="H951" s="267"/>
    </row>
    <row r="952" spans="2:8">
      <c r="B952" s="264" t="s">
        <v>5963</v>
      </c>
      <c r="C952" s="238" t="s">
        <v>6610</v>
      </c>
      <c r="D952" s="239" t="s">
        <v>2800</v>
      </c>
      <c r="E952" s="4" t="s">
        <v>3847</v>
      </c>
      <c r="F952" s="265"/>
      <c r="G952" s="575"/>
      <c r="H952" s="267"/>
    </row>
    <row r="953" spans="2:8" ht="33">
      <c r="B953" s="264" t="s">
        <v>5712</v>
      </c>
      <c r="C953" s="238" t="s">
        <v>6611</v>
      </c>
      <c r="D953" s="239" t="s">
        <v>2300</v>
      </c>
      <c r="E953" s="4" t="s">
        <v>3461</v>
      </c>
      <c r="F953" s="265"/>
      <c r="G953" s="575"/>
      <c r="H953" s="267"/>
    </row>
    <row r="954" spans="2:8">
      <c r="B954" s="264" t="s">
        <v>5966</v>
      </c>
      <c r="C954" s="238" t="s">
        <v>6612</v>
      </c>
      <c r="D954" s="239" t="s">
        <v>2306</v>
      </c>
      <c r="E954" s="4" t="s">
        <v>3847</v>
      </c>
      <c r="F954" s="265"/>
      <c r="G954" s="575"/>
      <c r="H954" s="267"/>
    </row>
    <row r="955" spans="2:8" ht="33">
      <c r="B955" s="264" t="s">
        <v>5716</v>
      </c>
      <c r="C955" s="238" t="s">
        <v>6613</v>
      </c>
      <c r="D955" s="239" t="s">
        <v>2470</v>
      </c>
      <c r="E955" s="4" t="s">
        <v>3847</v>
      </c>
      <c r="F955" s="265"/>
      <c r="G955" s="575"/>
      <c r="H955" s="267"/>
    </row>
    <row r="956" spans="2:8" ht="33">
      <c r="B956" s="264" t="s">
        <v>5969</v>
      </c>
      <c r="C956" s="238" t="s">
        <v>6614</v>
      </c>
      <c r="D956" s="239" t="s">
        <v>2306</v>
      </c>
      <c r="E956" s="4" t="s">
        <v>3847</v>
      </c>
      <c r="F956" s="265"/>
      <c r="G956" s="575"/>
      <c r="H956" s="267"/>
    </row>
    <row r="957" spans="2:8" ht="33">
      <c r="B957" s="264" t="s">
        <v>5971</v>
      </c>
      <c r="C957" s="238" t="s">
        <v>6615</v>
      </c>
      <c r="D957" s="239" t="s">
        <v>2967</v>
      </c>
      <c r="E957" s="4" t="s">
        <v>3847</v>
      </c>
      <c r="F957" s="265"/>
      <c r="G957" s="575"/>
      <c r="H957" s="267"/>
    </row>
    <row r="958" spans="2:8" ht="33">
      <c r="B958" s="264" t="s">
        <v>5973</v>
      </c>
      <c r="C958" s="238" t="s">
        <v>6616</v>
      </c>
      <c r="D958" s="239" t="s">
        <v>2470</v>
      </c>
      <c r="E958" s="4" t="s">
        <v>3847</v>
      </c>
      <c r="F958" s="265"/>
      <c r="G958" s="575"/>
      <c r="H958" s="267"/>
    </row>
    <row r="959" spans="2:8" ht="33">
      <c r="B959" s="264" t="s">
        <v>5724</v>
      </c>
      <c r="C959" s="238" t="s">
        <v>6617</v>
      </c>
      <c r="D959" s="239" t="s">
        <v>2306</v>
      </c>
      <c r="E959" s="4" t="s">
        <v>3847</v>
      </c>
      <c r="F959" s="265"/>
      <c r="G959" s="575"/>
      <c r="H959" s="267"/>
    </row>
    <row r="960" spans="2:8">
      <c r="B960" s="264" t="s">
        <v>5976</v>
      </c>
      <c r="C960" s="238" t="s">
        <v>6618</v>
      </c>
      <c r="D960" s="239" t="s">
        <v>2800</v>
      </c>
      <c r="E960" s="4" t="s">
        <v>3847</v>
      </c>
      <c r="F960" s="265"/>
      <c r="G960" s="575"/>
      <c r="H960" s="267"/>
    </row>
    <row r="961" spans="2:8" ht="33">
      <c r="B961" s="264" t="s">
        <v>5728</v>
      </c>
      <c r="C961" s="238" t="s">
        <v>6619</v>
      </c>
      <c r="D961" s="239" t="s">
        <v>2300</v>
      </c>
      <c r="E961" s="4" t="s">
        <v>3461</v>
      </c>
      <c r="F961" s="265"/>
      <c r="G961" s="575"/>
      <c r="H961" s="267"/>
    </row>
    <row r="962" spans="2:8">
      <c r="B962" s="264" t="s">
        <v>5979</v>
      </c>
      <c r="C962" s="238" t="s">
        <v>6620</v>
      </c>
      <c r="D962" s="239" t="s">
        <v>2306</v>
      </c>
      <c r="E962" s="4" t="s">
        <v>3847</v>
      </c>
      <c r="F962" s="265"/>
      <c r="G962" s="575"/>
      <c r="H962" s="267"/>
    </row>
    <row r="963" spans="2:8" ht="33">
      <c r="B963" s="264" t="s">
        <v>5732</v>
      </c>
      <c r="C963" s="238" t="s">
        <v>6621</v>
      </c>
      <c r="D963" s="239" t="s">
        <v>2470</v>
      </c>
      <c r="E963" s="4" t="s">
        <v>3847</v>
      </c>
      <c r="F963" s="265"/>
      <c r="G963" s="575"/>
      <c r="H963" s="267"/>
    </row>
    <row r="964" spans="2:8" ht="33">
      <c r="B964" s="264" t="s">
        <v>5982</v>
      </c>
      <c r="C964" s="238" t="s">
        <v>6622</v>
      </c>
      <c r="D964" s="239" t="s">
        <v>2306</v>
      </c>
      <c r="E964" s="4" t="s">
        <v>3847</v>
      </c>
      <c r="F964" s="265"/>
      <c r="G964" s="575"/>
      <c r="H964" s="267"/>
    </row>
    <row r="965" spans="2:8" ht="33">
      <c r="B965" s="264" t="s">
        <v>5984</v>
      </c>
      <c r="C965" s="238" t="s">
        <v>6623</v>
      </c>
      <c r="D965" s="239" t="s">
        <v>2967</v>
      </c>
      <c r="E965" s="4" t="s">
        <v>3847</v>
      </c>
      <c r="F965" s="265"/>
      <c r="G965" s="575"/>
      <c r="H965" s="267"/>
    </row>
    <row r="966" spans="2:8" ht="33">
      <c r="B966" s="264" t="s">
        <v>5986</v>
      </c>
      <c r="C966" s="238" t="s">
        <v>6624</v>
      </c>
      <c r="D966" s="239" t="s">
        <v>2470</v>
      </c>
      <c r="E966" s="4" t="s">
        <v>3847</v>
      </c>
      <c r="F966" s="265"/>
      <c r="G966" s="575"/>
      <c r="H966" s="267"/>
    </row>
    <row r="967" spans="2:8" ht="33">
      <c r="B967" s="264" t="s">
        <v>5740</v>
      </c>
      <c r="C967" s="238" t="s">
        <v>6625</v>
      </c>
      <c r="D967" s="239" t="s">
        <v>2306</v>
      </c>
      <c r="E967" s="4" t="s">
        <v>3847</v>
      </c>
      <c r="F967" s="265"/>
      <c r="G967" s="575"/>
      <c r="H967" s="267"/>
    </row>
    <row r="968" spans="2:8" ht="17.25" thickBot="1">
      <c r="B968" s="264" t="s">
        <v>5989</v>
      </c>
      <c r="C968" s="238" t="s">
        <v>6626</v>
      </c>
      <c r="D968" s="239" t="s">
        <v>2800</v>
      </c>
      <c r="E968" s="4" t="s">
        <v>3847</v>
      </c>
      <c r="F968" s="265"/>
      <c r="G968" s="576"/>
      <c r="H968" s="267"/>
    </row>
    <row r="969" spans="2:8" ht="18">
      <c r="B969" s="279" t="s">
        <v>6627</v>
      </c>
      <c r="C969" s="549"/>
      <c r="D969" s="550"/>
      <c r="E969" s="551"/>
      <c r="F969" s="551"/>
      <c r="G969" s="552"/>
      <c r="H969" s="230"/>
    </row>
    <row r="970" spans="2:8" ht="18.75" thickBot="1">
      <c r="B970" s="553" t="s">
        <v>6628</v>
      </c>
      <c r="C970" s="554"/>
      <c r="D970" s="555"/>
      <c r="E970" s="556"/>
      <c r="F970" s="556"/>
      <c r="G970" s="557"/>
      <c r="H970" s="230"/>
    </row>
    <row r="971" spans="2:8" ht="20.100000000000001" customHeight="1" thickBot="1">
      <c r="B971" s="558" t="s">
        <v>6629</v>
      </c>
      <c r="C971" s="559"/>
      <c r="D971" s="560"/>
      <c r="E971" s="561"/>
      <c r="F971" s="561"/>
      <c r="G971" s="562"/>
      <c r="H971" s="230"/>
    </row>
    <row r="972" spans="2:8" ht="90">
      <c r="B972" s="577" t="s">
        <v>52</v>
      </c>
      <c r="C972" s="578" t="s">
        <v>6630</v>
      </c>
      <c r="D972" s="579" t="s">
        <v>2470</v>
      </c>
      <c r="E972" s="580" t="s">
        <v>5525</v>
      </c>
      <c r="F972" s="581"/>
      <c r="G972" s="582" t="s">
        <v>6631</v>
      </c>
      <c r="H972" s="267"/>
    </row>
    <row r="973" spans="2:8">
      <c r="B973" s="237" t="s">
        <v>6632</v>
      </c>
      <c r="C973" s="238" t="s">
        <v>6633</v>
      </c>
      <c r="D973" s="239" t="s">
        <v>2306</v>
      </c>
      <c r="E973" s="240" t="s">
        <v>5528</v>
      </c>
      <c r="F973" s="241"/>
      <c r="G973" s="350" t="s">
        <v>2448</v>
      </c>
      <c r="H973" s="230"/>
    </row>
    <row r="974" spans="2:8" ht="30">
      <c r="B974" s="237" t="s">
        <v>488</v>
      </c>
      <c r="C974" s="238" t="s">
        <v>6634</v>
      </c>
      <c r="D974" s="239" t="s">
        <v>2306</v>
      </c>
      <c r="E974" s="240" t="s">
        <v>5528</v>
      </c>
      <c r="F974" s="241"/>
      <c r="G974" s="350" t="s">
        <v>6635</v>
      </c>
      <c r="H974" s="230"/>
    </row>
    <row r="975" spans="2:8" ht="30">
      <c r="B975" s="237" t="s">
        <v>489</v>
      </c>
      <c r="C975" s="238" t="s">
        <v>6636</v>
      </c>
      <c r="D975" s="239" t="s">
        <v>2306</v>
      </c>
      <c r="E975" s="240" t="s">
        <v>5528</v>
      </c>
      <c r="F975" s="241"/>
      <c r="G975" s="350" t="s">
        <v>6637</v>
      </c>
      <c r="H975" s="230"/>
    </row>
    <row r="976" spans="2:8">
      <c r="B976" s="237" t="s">
        <v>490</v>
      </c>
      <c r="C976" s="238" t="s">
        <v>6638</v>
      </c>
      <c r="D976" s="239" t="s">
        <v>2967</v>
      </c>
      <c r="E976" s="240" t="s">
        <v>5514</v>
      </c>
      <c r="F976" s="241"/>
      <c r="G976" s="350" t="s">
        <v>6639</v>
      </c>
      <c r="H976" s="230"/>
    </row>
    <row r="977" spans="2:8" ht="45">
      <c r="B977" s="237" t="s">
        <v>491</v>
      </c>
      <c r="C977" s="238" t="s">
        <v>6640</v>
      </c>
      <c r="D977" s="239" t="s">
        <v>2306</v>
      </c>
      <c r="E977" s="240" t="s">
        <v>5528</v>
      </c>
      <c r="F977" s="241"/>
      <c r="G977" s="350" t="s">
        <v>6641</v>
      </c>
      <c r="H977" s="230"/>
    </row>
    <row r="978" spans="2:8" ht="33">
      <c r="B978" s="237" t="s">
        <v>492</v>
      </c>
      <c r="C978" s="238" t="s">
        <v>6642</v>
      </c>
      <c r="D978" s="239" t="s">
        <v>2306</v>
      </c>
      <c r="E978" s="240" t="s">
        <v>5528</v>
      </c>
      <c r="F978" s="241"/>
      <c r="G978" s="350" t="s">
        <v>6643</v>
      </c>
      <c r="H978" s="230"/>
    </row>
    <row r="979" spans="2:8" ht="45">
      <c r="B979" s="237" t="s">
        <v>493</v>
      </c>
      <c r="C979" s="238" t="s">
        <v>6644</v>
      </c>
      <c r="D979" s="239" t="s">
        <v>2306</v>
      </c>
      <c r="E979" s="240" t="s">
        <v>5528</v>
      </c>
      <c r="F979" s="241"/>
      <c r="G979" s="350" t="s">
        <v>6645</v>
      </c>
      <c r="H979" s="230"/>
    </row>
    <row r="980" spans="2:8" ht="30">
      <c r="B980" s="237" t="s">
        <v>494</v>
      </c>
      <c r="C980" s="238" t="s">
        <v>6646</v>
      </c>
      <c r="D980" s="239" t="s">
        <v>2306</v>
      </c>
      <c r="E980" s="240" t="s">
        <v>5528</v>
      </c>
      <c r="F980" s="241"/>
      <c r="G980" s="350" t="s">
        <v>6647</v>
      </c>
      <c r="H980" s="230"/>
    </row>
    <row r="981" spans="2:8" ht="30">
      <c r="B981" s="237" t="s">
        <v>495</v>
      </c>
      <c r="C981" s="238" t="s">
        <v>6648</v>
      </c>
      <c r="D981" s="239" t="s">
        <v>2306</v>
      </c>
      <c r="E981" s="240" t="s">
        <v>5528</v>
      </c>
      <c r="F981" s="241"/>
      <c r="G981" s="350" t="s">
        <v>6649</v>
      </c>
      <c r="H981" s="230"/>
    </row>
    <row r="982" spans="2:8">
      <c r="B982" s="237" t="s">
        <v>496</v>
      </c>
      <c r="C982" s="238" t="s">
        <v>6650</v>
      </c>
      <c r="D982" s="239" t="s">
        <v>2967</v>
      </c>
      <c r="E982" s="240" t="s">
        <v>5514</v>
      </c>
      <c r="F982" s="241"/>
      <c r="G982" s="350" t="s">
        <v>6651</v>
      </c>
      <c r="H982" s="230"/>
    </row>
    <row r="983" spans="2:8" ht="45">
      <c r="B983" s="237" t="s">
        <v>6652</v>
      </c>
      <c r="C983" s="238" t="s">
        <v>6653</v>
      </c>
      <c r="D983" s="239" t="s">
        <v>2306</v>
      </c>
      <c r="E983" s="240" t="s">
        <v>5528</v>
      </c>
      <c r="F983" s="241"/>
      <c r="G983" s="350" t="s">
        <v>6654</v>
      </c>
      <c r="H983" s="230"/>
    </row>
    <row r="984" spans="2:8" ht="30">
      <c r="B984" s="237" t="s">
        <v>6655</v>
      </c>
      <c r="C984" s="238" t="s">
        <v>6656</v>
      </c>
      <c r="D984" s="239" t="s">
        <v>2306</v>
      </c>
      <c r="E984" s="240" t="s">
        <v>5528</v>
      </c>
      <c r="F984" s="241"/>
      <c r="G984" s="350" t="s">
        <v>6657</v>
      </c>
      <c r="H984" s="230"/>
    </row>
    <row r="985" spans="2:8" ht="45.75" thickBot="1">
      <c r="B985" s="237" t="s">
        <v>6658</v>
      </c>
      <c r="C985" s="238" t="s">
        <v>6659</v>
      </c>
      <c r="D985" s="239" t="s">
        <v>2306</v>
      </c>
      <c r="E985" s="240" t="s">
        <v>5528</v>
      </c>
      <c r="F985" s="241"/>
      <c r="G985" s="350" t="s">
        <v>6660</v>
      </c>
      <c r="H985" s="230"/>
    </row>
    <row r="986" spans="2:8" ht="20.100000000000001" customHeight="1" thickBot="1">
      <c r="B986" s="558" t="s">
        <v>6661</v>
      </c>
      <c r="C986" s="559"/>
      <c r="D986" s="560"/>
      <c r="E986" s="561"/>
      <c r="F986" s="561"/>
      <c r="G986" s="562"/>
      <c r="H986" s="230"/>
    </row>
    <row r="987" spans="2:8" ht="20.100000000000001" customHeight="1" thickBot="1">
      <c r="B987" s="558" t="s">
        <v>6662</v>
      </c>
      <c r="C987" s="559"/>
      <c r="D987" s="560"/>
      <c r="E987" s="561"/>
      <c r="F987" s="561"/>
      <c r="G987" s="562"/>
      <c r="H987" s="230"/>
    </row>
    <row r="988" spans="2:8" ht="30">
      <c r="B988" s="231" t="s">
        <v>6663</v>
      </c>
      <c r="C988" s="232" t="s">
        <v>6664</v>
      </c>
      <c r="D988" s="532" t="s">
        <v>2306</v>
      </c>
      <c r="E988" s="330" t="s">
        <v>2335</v>
      </c>
      <c r="F988" s="235"/>
      <c r="G988" s="236" t="s">
        <v>5561</v>
      </c>
      <c r="H988" s="230"/>
    </row>
    <row r="989" spans="2:8" ht="120">
      <c r="B989" s="237" t="s">
        <v>6665</v>
      </c>
      <c r="C989" s="238" t="s">
        <v>6666</v>
      </c>
      <c r="D989" s="239" t="s">
        <v>5564</v>
      </c>
      <c r="E989" s="240" t="s">
        <v>2335</v>
      </c>
      <c r="F989" s="241"/>
      <c r="G989" s="350" t="s">
        <v>6667</v>
      </c>
      <c r="H989" s="230"/>
    </row>
    <row r="990" spans="2:8" ht="45">
      <c r="B990" s="237" t="s">
        <v>6668</v>
      </c>
      <c r="C990" s="238" t="s">
        <v>6669</v>
      </c>
      <c r="D990" s="239" t="s">
        <v>2306</v>
      </c>
      <c r="E990" s="240" t="s">
        <v>2335</v>
      </c>
      <c r="F990" s="241"/>
      <c r="G990" s="350" t="s">
        <v>5568</v>
      </c>
      <c r="H990" s="230"/>
    </row>
    <row r="991" spans="2:8" ht="33">
      <c r="B991" s="237" t="s">
        <v>6670</v>
      </c>
      <c r="C991" s="238" t="s">
        <v>6671</v>
      </c>
      <c r="D991" s="239" t="s">
        <v>2300</v>
      </c>
      <c r="E991" s="240" t="s">
        <v>2765</v>
      </c>
      <c r="F991" s="241"/>
      <c r="G991" s="350" t="s">
        <v>6672</v>
      </c>
      <c r="H991" s="230"/>
    </row>
    <row r="992" spans="2:8">
      <c r="B992" s="237" t="s">
        <v>6673</v>
      </c>
      <c r="C992" s="238" t="s">
        <v>6674</v>
      </c>
      <c r="D992" s="239" t="s">
        <v>2306</v>
      </c>
      <c r="E992" s="240" t="s">
        <v>2335</v>
      </c>
      <c r="F992" s="241"/>
      <c r="G992" s="350" t="s">
        <v>5574</v>
      </c>
      <c r="H992" s="230"/>
    </row>
    <row r="993" spans="2:8" ht="33">
      <c r="B993" s="237" t="s">
        <v>6675</v>
      </c>
      <c r="C993" s="238" t="s">
        <v>6676</v>
      </c>
      <c r="D993" s="239" t="s">
        <v>2470</v>
      </c>
      <c r="E993" s="240" t="s">
        <v>2335</v>
      </c>
      <c r="F993" s="241"/>
      <c r="G993" s="350" t="s">
        <v>6677</v>
      </c>
      <c r="H993" s="230"/>
    </row>
    <row r="994" spans="2:8" ht="33">
      <c r="B994" s="237" t="s">
        <v>6678</v>
      </c>
      <c r="C994" s="238" t="s">
        <v>6679</v>
      </c>
      <c r="D994" s="239" t="s">
        <v>2306</v>
      </c>
      <c r="E994" s="240" t="s">
        <v>2335</v>
      </c>
      <c r="F994" s="241"/>
      <c r="G994" s="350" t="s">
        <v>5580</v>
      </c>
      <c r="H994" s="230"/>
    </row>
    <row r="995" spans="2:8" ht="60">
      <c r="B995" s="237" t="s">
        <v>6680</v>
      </c>
      <c r="C995" s="238" t="s">
        <v>6681</v>
      </c>
      <c r="D995" s="239" t="s">
        <v>2967</v>
      </c>
      <c r="E995" s="240" t="s">
        <v>2335</v>
      </c>
      <c r="F995" s="241"/>
      <c r="G995" s="350" t="s">
        <v>6682</v>
      </c>
      <c r="H995" s="230"/>
    </row>
    <row r="996" spans="2:8" ht="60">
      <c r="B996" s="237" t="s">
        <v>6683</v>
      </c>
      <c r="C996" s="238" t="s">
        <v>6684</v>
      </c>
      <c r="D996" s="239" t="s">
        <v>2470</v>
      </c>
      <c r="E996" s="240" t="s">
        <v>2335</v>
      </c>
      <c r="F996" s="241"/>
      <c r="G996" s="350" t="s">
        <v>6685</v>
      </c>
      <c r="H996" s="230"/>
    </row>
    <row r="997" spans="2:8" ht="33">
      <c r="B997" s="237" t="s">
        <v>6686</v>
      </c>
      <c r="C997" s="238" t="s">
        <v>6687</v>
      </c>
      <c r="D997" s="239" t="s">
        <v>2306</v>
      </c>
      <c r="E997" s="240" t="s">
        <v>2335</v>
      </c>
      <c r="F997" s="241"/>
      <c r="G997" s="350" t="s">
        <v>6688</v>
      </c>
      <c r="H997" s="230"/>
    </row>
    <row r="998" spans="2:8" ht="75">
      <c r="B998" s="237" t="s">
        <v>6689</v>
      </c>
      <c r="C998" s="238" t="s">
        <v>6690</v>
      </c>
      <c r="D998" s="239" t="s">
        <v>5592</v>
      </c>
      <c r="E998" s="240" t="s">
        <v>2335</v>
      </c>
      <c r="F998" s="241"/>
      <c r="G998" s="350" t="s">
        <v>6691</v>
      </c>
      <c r="H998" s="230"/>
    </row>
    <row r="999" spans="2:8" ht="33">
      <c r="B999" s="237" t="s">
        <v>6692</v>
      </c>
      <c r="C999" s="238" t="s">
        <v>6693</v>
      </c>
      <c r="D999" s="239" t="s">
        <v>2300</v>
      </c>
      <c r="E999" s="240" t="s">
        <v>2765</v>
      </c>
      <c r="F999" s="241"/>
      <c r="G999" s="261" t="s">
        <v>6694</v>
      </c>
      <c r="H999" s="230"/>
    </row>
    <row r="1000" spans="2:8">
      <c r="B1000" s="237" t="s">
        <v>6695</v>
      </c>
      <c r="C1000" s="238" t="s">
        <v>6696</v>
      </c>
      <c r="D1000" s="239" t="s">
        <v>2306</v>
      </c>
      <c r="E1000" s="240" t="s">
        <v>2335</v>
      </c>
      <c r="F1000" s="241"/>
      <c r="G1000" s="262"/>
      <c r="H1000" s="230"/>
    </row>
    <row r="1001" spans="2:8" ht="33">
      <c r="B1001" s="237" t="s">
        <v>6697</v>
      </c>
      <c r="C1001" s="238" t="s">
        <v>6698</v>
      </c>
      <c r="D1001" s="239" t="s">
        <v>2470</v>
      </c>
      <c r="E1001" s="240" t="s">
        <v>2335</v>
      </c>
      <c r="F1001" s="241"/>
      <c r="G1001" s="262"/>
      <c r="H1001" s="230"/>
    </row>
    <row r="1002" spans="2:8" ht="33">
      <c r="B1002" s="237" t="s">
        <v>6699</v>
      </c>
      <c r="C1002" s="238" t="s">
        <v>6700</v>
      </c>
      <c r="D1002" s="239" t="s">
        <v>2306</v>
      </c>
      <c r="E1002" s="240" t="s">
        <v>2335</v>
      </c>
      <c r="F1002" s="241"/>
      <c r="G1002" s="262"/>
      <c r="H1002" s="230"/>
    </row>
    <row r="1003" spans="2:8" ht="33">
      <c r="B1003" s="237" t="s">
        <v>6701</v>
      </c>
      <c r="C1003" s="238" t="s">
        <v>6702</v>
      </c>
      <c r="D1003" s="239" t="s">
        <v>2967</v>
      </c>
      <c r="E1003" s="240" t="s">
        <v>2335</v>
      </c>
      <c r="F1003" s="241"/>
      <c r="G1003" s="262"/>
      <c r="H1003" s="230"/>
    </row>
    <row r="1004" spans="2:8" ht="33">
      <c r="B1004" s="237" t="s">
        <v>6703</v>
      </c>
      <c r="C1004" s="238" t="s">
        <v>6704</v>
      </c>
      <c r="D1004" s="239" t="s">
        <v>2470</v>
      </c>
      <c r="E1004" s="240" t="s">
        <v>2335</v>
      </c>
      <c r="F1004" s="241"/>
      <c r="G1004" s="262"/>
      <c r="H1004" s="230"/>
    </row>
    <row r="1005" spans="2:8" ht="33">
      <c r="B1005" s="237" t="s">
        <v>6705</v>
      </c>
      <c r="C1005" s="238" t="s">
        <v>6706</v>
      </c>
      <c r="D1005" s="239" t="s">
        <v>2306</v>
      </c>
      <c r="E1005" s="240" t="s">
        <v>2335</v>
      </c>
      <c r="F1005" s="241"/>
      <c r="G1005" s="262"/>
      <c r="H1005" s="230"/>
    </row>
    <row r="1006" spans="2:8">
      <c r="B1006" s="237" t="s">
        <v>6707</v>
      </c>
      <c r="C1006" s="238" t="s">
        <v>6708</v>
      </c>
      <c r="D1006" s="239" t="s">
        <v>5592</v>
      </c>
      <c r="E1006" s="240" t="s">
        <v>2335</v>
      </c>
      <c r="F1006" s="241"/>
      <c r="G1006" s="288"/>
      <c r="H1006" s="230"/>
    </row>
    <row r="1007" spans="2:8" ht="33">
      <c r="B1007" s="237" t="s">
        <v>6709</v>
      </c>
      <c r="C1007" s="238" t="s">
        <v>6710</v>
      </c>
      <c r="D1007" s="239" t="s">
        <v>2300</v>
      </c>
      <c r="E1007" s="240" t="s">
        <v>2765</v>
      </c>
      <c r="F1007" s="241"/>
      <c r="G1007" s="261" t="s">
        <v>6711</v>
      </c>
      <c r="H1007" s="230"/>
    </row>
    <row r="1008" spans="2:8">
      <c r="B1008" s="237" t="s">
        <v>6712</v>
      </c>
      <c r="C1008" s="238" t="s">
        <v>6713</v>
      </c>
      <c r="D1008" s="239" t="s">
        <v>2306</v>
      </c>
      <c r="E1008" s="240" t="s">
        <v>2335</v>
      </c>
      <c r="F1008" s="241"/>
      <c r="G1008" s="262"/>
      <c r="H1008" s="230"/>
    </row>
    <row r="1009" spans="2:8" ht="33">
      <c r="B1009" s="237" t="s">
        <v>6714</v>
      </c>
      <c r="C1009" s="238" t="s">
        <v>6715</v>
      </c>
      <c r="D1009" s="239" t="s">
        <v>2470</v>
      </c>
      <c r="E1009" s="240" t="s">
        <v>2335</v>
      </c>
      <c r="F1009" s="241"/>
      <c r="G1009" s="262"/>
      <c r="H1009" s="230"/>
    </row>
    <row r="1010" spans="2:8" ht="33">
      <c r="B1010" s="237" t="s">
        <v>6716</v>
      </c>
      <c r="C1010" s="238" t="s">
        <v>6717</v>
      </c>
      <c r="D1010" s="239" t="s">
        <v>2306</v>
      </c>
      <c r="E1010" s="240" t="s">
        <v>2335</v>
      </c>
      <c r="F1010" s="241"/>
      <c r="G1010" s="262"/>
      <c r="H1010" s="230"/>
    </row>
    <row r="1011" spans="2:8" ht="33">
      <c r="B1011" s="237" t="s">
        <v>6718</v>
      </c>
      <c r="C1011" s="238" t="s">
        <v>6719</v>
      </c>
      <c r="D1011" s="239" t="s">
        <v>2967</v>
      </c>
      <c r="E1011" s="240" t="s">
        <v>2335</v>
      </c>
      <c r="F1011" s="241"/>
      <c r="G1011" s="262"/>
      <c r="H1011" s="230"/>
    </row>
    <row r="1012" spans="2:8" ht="33">
      <c r="B1012" s="237" t="s">
        <v>6720</v>
      </c>
      <c r="C1012" s="238" t="s">
        <v>6721</v>
      </c>
      <c r="D1012" s="239" t="s">
        <v>2470</v>
      </c>
      <c r="E1012" s="240" t="s">
        <v>2335</v>
      </c>
      <c r="F1012" s="241"/>
      <c r="G1012" s="262"/>
      <c r="H1012" s="230"/>
    </row>
    <row r="1013" spans="2:8" ht="33">
      <c r="B1013" s="237" t="s">
        <v>6722</v>
      </c>
      <c r="C1013" s="238" t="s">
        <v>6723</v>
      </c>
      <c r="D1013" s="239" t="s">
        <v>2306</v>
      </c>
      <c r="E1013" s="240" t="s">
        <v>2335</v>
      </c>
      <c r="F1013" s="241"/>
      <c r="G1013" s="262"/>
      <c r="H1013" s="230"/>
    </row>
    <row r="1014" spans="2:8" ht="17.25" thickBot="1">
      <c r="B1014" s="237" t="s">
        <v>6724</v>
      </c>
      <c r="C1014" s="238" t="s">
        <v>6725</v>
      </c>
      <c r="D1014" s="239" t="s">
        <v>5592</v>
      </c>
      <c r="E1014" s="240" t="s">
        <v>2335</v>
      </c>
      <c r="F1014" s="241"/>
      <c r="G1014" s="263"/>
      <c r="H1014" s="230"/>
    </row>
    <row r="1015" spans="2:8" ht="20.100000000000001" customHeight="1" thickBot="1">
      <c r="B1015" s="558" t="s">
        <v>6726</v>
      </c>
      <c r="C1015" s="559"/>
      <c r="D1015" s="560"/>
      <c r="E1015" s="561"/>
      <c r="F1015" s="561"/>
      <c r="G1015" s="562"/>
      <c r="H1015" s="230"/>
    </row>
    <row r="1016" spans="2:8" ht="45">
      <c r="B1016" s="237" t="s">
        <v>6727</v>
      </c>
      <c r="C1016" s="238" t="s">
        <v>6728</v>
      </c>
      <c r="D1016" s="239" t="s">
        <v>5592</v>
      </c>
      <c r="E1016" s="240" t="s">
        <v>5528</v>
      </c>
      <c r="F1016" s="241"/>
      <c r="G1016" s="350" t="s">
        <v>6729</v>
      </c>
      <c r="H1016" s="230"/>
    </row>
    <row r="1017" spans="2:8" ht="30" customHeight="1">
      <c r="B1017" s="237" t="s">
        <v>6730</v>
      </c>
      <c r="C1017" s="238" t="s">
        <v>6731</v>
      </c>
      <c r="D1017" s="239" t="s">
        <v>2306</v>
      </c>
      <c r="E1017" s="240" t="s">
        <v>5528</v>
      </c>
      <c r="F1017" s="241"/>
      <c r="G1017" s="261" t="s">
        <v>6732</v>
      </c>
      <c r="H1017" s="230"/>
    </row>
    <row r="1018" spans="2:8">
      <c r="B1018" s="237" t="s">
        <v>6733</v>
      </c>
      <c r="C1018" s="238" t="s">
        <v>6734</v>
      </c>
      <c r="D1018" s="239" t="s">
        <v>5564</v>
      </c>
      <c r="E1018" s="240" t="s">
        <v>5528</v>
      </c>
      <c r="F1018" s="241"/>
      <c r="G1018" s="262"/>
      <c r="H1018" s="230"/>
    </row>
    <row r="1019" spans="2:8">
      <c r="B1019" s="237" t="s">
        <v>6735</v>
      </c>
      <c r="C1019" s="238" t="s">
        <v>6736</v>
      </c>
      <c r="D1019" s="239" t="s">
        <v>2306</v>
      </c>
      <c r="E1019" s="240" t="s">
        <v>5528</v>
      </c>
      <c r="F1019" s="241"/>
      <c r="G1019" s="262"/>
      <c r="H1019" s="230"/>
    </row>
    <row r="1020" spans="2:8" ht="33">
      <c r="B1020" s="237" t="s">
        <v>6737</v>
      </c>
      <c r="C1020" s="238" t="s">
        <v>6738</v>
      </c>
      <c r="D1020" s="239" t="s">
        <v>2300</v>
      </c>
      <c r="E1020" s="240" t="s">
        <v>5514</v>
      </c>
      <c r="F1020" s="241"/>
      <c r="G1020" s="262"/>
      <c r="H1020" s="230"/>
    </row>
    <row r="1021" spans="2:8">
      <c r="B1021" s="237" t="s">
        <v>6739</v>
      </c>
      <c r="C1021" s="238" t="s">
        <v>6740</v>
      </c>
      <c r="D1021" s="239" t="s">
        <v>2306</v>
      </c>
      <c r="E1021" s="240" t="s">
        <v>5528</v>
      </c>
      <c r="F1021" s="241"/>
      <c r="G1021" s="262"/>
      <c r="H1021" s="230"/>
    </row>
    <row r="1022" spans="2:8" ht="33">
      <c r="B1022" s="237" t="s">
        <v>6741</v>
      </c>
      <c r="C1022" s="238" t="s">
        <v>6742</v>
      </c>
      <c r="D1022" s="239" t="s">
        <v>2470</v>
      </c>
      <c r="E1022" s="240" t="s">
        <v>5528</v>
      </c>
      <c r="F1022" s="241"/>
      <c r="G1022" s="262"/>
      <c r="H1022" s="230"/>
    </row>
    <row r="1023" spans="2:8" ht="33">
      <c r="B1023" s="237" t="s">
        <v>6743</v>
      </c>
      <c r="C1023" s="238" t="s">
        <v>6744</v>
      </c>
      <c r="D1023" s="239" t="s">
        <v>2306</v>
      </c>
      <c r="E1023" s="240" t="s">
        <v>5528</v>
      </c>
      <c r="F1023" s="241"/>
      <c r="G1023" s="262"/>
      <c r="H1023" s="230"/>
    </row>
    <row r="1024" spans="2:8" ht="33">
      <c r="B1024" s="237" t="s">
        <v>6745</v>
      </c>
      <c r="C1024" s="238" t="s">
        <v>6746</v>
      </c>
      <c r="D1024" s="239" t="s">
        <v>2967</v>
      </c>
      <c r="E1024" s="240" t="s">
        <v>5528</v>
      </c>
      <c r="F1024" s="241"/>
      <c r="G1024" s="262"/>
      <c r="H1024" s="230"/>
    </row>
    <row r="1025" spans="2:8" ht="33">
      <c r="B1025" s="237" t="s">
        <v>6747</v>
      </c>
      <c r="C1025" s="238" t="s">
        <v>6748</v>
      </c>
      <c r="D1025" s="239" t="s">
        <v>2470</v>
      </c>
      <c r="E1025" s="240" t="s">
        <v>5528</v>
      </c>
      <c r="F1025" s="241"/>
      <c r="G1025" s="262"/>
      <c r="H1025" s="230"/>
    </row>
    <row r="1026" spans="2:8" ht="33">
      <c r="B1026" s="237" t="s">
        <v>6749</v>
      </c>
      <c r="C1026" s="238" t="s">
        <v>6750</v>
      </c>
      <c r="D1026" s="239" t="s">
        <v>2306</v>
      </c>
      <c r="E1026" s="240" t="s">
        <v>5528</v>
      </c>
      <c r="F1026" s="241"/>
      <c r="G1026" s="262"/>
      <c r="H1026" s="230"/>
    </row>
    <row r="1027" spans="2:8">
      <c r="B1027" s="237" t="s">
        <v>6751</v>
      </c>
      <c r="C1027" s="238" t="s">
        <v>6752</v>
      </c>
      <c r="D1027" s="239" t="s">
        <v>5592</v>
      </c>
      <c r="E1027" s="240" t="s">
        <v>5528</v>
      </c>
      <c r="F1027" s="241"/>
      <c r="G1027" s="262"/>
      <c r="H1027" s="230"/>
    </row>
    <row r="1028" spans="2:8" ht="33">
      <c r="B1028" s="237" t="s">
        <v>6753</v>
      </c>
      <c r="C1028" s="238" t="s">
        <v>6754</v>
      </c>
      <c r="D1028" s="239" t="s">
        <v>2300</v>
      </c>
      <c r="E1028" s="240" t="s">
        <v>5514</v>
      </c>
      <c r="F1028" s="241"/>
      <c r="G1028" s="262"/>
      <c r="H1028" s="230"/>
    </row>
    <row r="1029" spans="2:8">
      <c r="B1029" s="237" t="s">
        <v>6755</v>
      </c>
      <c r="C1029" s="238" t="s">
        <v>6756</v>
      </c>
      <c r="D1029" s="239" t="s">
        <v>2306</v>
      </c>
      <c r="E1029" s="240" t="s">
        <v>5528</v>
      </c>
      <c r="F1029" s="241"/>
      <c r="G1029" s="262"/>
      <c r="H1029" s="230"/>
    </row>
    <row r="1030" spans="2:8" ht="33">
      <c r="B1030" s="237" t="s">
        <v>6757</v>
      </c>
      <c r="C1030" s="238" t="s">
        <v>6758</v>
      </c>
      <c r="D1030" s="239" t="s">
        <v>2470</v>
      </c>
      <c r="E1030" s="240" t="s">
        <v>5528</v>
      </c>
      <c r="F1030" s="241"/>
      <c r="G1030" s="262"/>
      <c r="H1030" s="230"/>
    </row>
    <row r="1031" spans="2:8" ht="33">
      <c r="B1031" s="237" t="s">
        <v>6759</v>
      </c>
      <c r="C1031" s="238" t="s">
        <v>6760</v>
      </c>
      <c r="D1031" s="239" t="s">
        <v>2306</v>
      </c>
      <c r="E1031" s="240" t="s">
        <v>5528</v>
      </c>
      <c r="F1031" s="241"/>
      <c r="G1031" s="262"/>
      <c r="H1031" s="230"/>
    </row>
    <row r="1032" spans="2:8" ht="33">
      <c r="B1032" s="237" t="s">
        <v>6761</v>
      </c>
      <c r="C1032" s="238" t="s">
        <v>6762</v>
      </c>
      <c r="D1032" s="239" t="s">
        <v>2967</v>
      </c>
      <c r="E1032" s="240" t="s">
        <v>5528</v>
      </c>
      <c r="F1032" s="241"/>
      <c r="G1032" s="262"/>
      <c r="H1032" s="230"/>
    </row>
    <row r="1033" spans="2:8" ht="33">
      <c r="B1033" s="237" t="s">
        <v>6763</v>
      </c>
      <c r="C1033" s="238" t="s">
        <v>6764</v>
      </c>
      <c r="D1033" s="239" t="s">
        <v>2470</v>
      </c>
      <c r="E1033" s="240" t="s">
        <v>5528</v>
      </c>
      <c r="F1033" s="241"/>
      <c r="G1033" s="262"/>
      <c r="H1033" s="230"/>
    </row>
    <row r="1034" spans="2:8" ht="33">
      <c r="B1034" s="237" t="s">
        <v>6765</v>
      </c>
      <c r="C1034" s="238" t="s">
        <v>6766</v>
      </c>
      <c r="D1034" s="239" t="s">
        <v>2306</v>
      </c>
      <c r="E1034" s="240" t="s">
        <v>5528</v>
      </c>
      <c r="F1034" s="241"/>
      <c r="G1034" s="262"/>
      <c r="H1034" s="230"/>
    </row>
    <row r="1035" spans="2:8">
      <c r="B1035" s="237" t="s">
        <v>6767</v>
      </c>
      <c r="C1035" s="238" t="s">
        <v>6768</v>
      </c>
      <c r="D1035" s="239" t="s">
        <v>5592</v>
      </c>
      <c r="E1035" s="240" t="s">
        <v>5528</v>
      </c>
      <c r="F1035" s="241"/>
      <c r="G1035" s="262"/>
      <c r="H1035" s="230"/>
    </row>
    <row r="1036" spans="2:8" ht="33">
      <c r="B1036" s="237" t="s">
        <v>6769</v>
      </c>
      <c r="C1036" s="238" t="s">
        <v>6770</v>
      </c>
      <c r="D1036" s="239" t="s">
        <v>2300</v>
      </c>
      <c r="E1036" s="240" t="s">
        <v>5514</v>
      </c>
      <c r="F1036" s="241"/>
      <c r="G1036" s="262"/>
      <c r="H1036" s="230"/>
    </row>
    <row r="1037" spans="2:8">
      <c r="B1037" s="237" t="s">
        <v>6771</v>
      </c>
      <c r="C1037" s="238" t="s">
        <v>6772</v>
      </c>
      <c r="D1037" s="239" t="s">
        <v>2306</v>
      </c>
      <c r="E1037" s="240" t="s">
        <v>5528</v>
      </c>
      <c r="F1037" s="241"/>
      <c r="G1037" s="262"/>
      <c r="H1037" s="230"/>
    </row>
    <row r="1038" spans="2:8" ht="33">
      <c r="B1038" s="237" t="s">
        <v>6773</v>
      </c>
      <c r="C1038" s="238" t="s">
        <v>6774</v>
      </c>
      <c r="D1038" s="239" t="s">
        <v>2470</v>
      </c>
      <c r="E1038" s="240" t="s">
        <v>5528</v>
      </c>
      <c r="F1038" s="241"/>
      <c r="G1038" s="262"/>
      <c r="H1038" s="230"/>
    </row>
    <row r="1039" spans="2:8" ht="33">
      <c r="B1039" s="237" t="s">
        <v>6775</v>
      </c>
      <c r="C1039" s="238" t="s">
        <v>6776</v>
      </c>
      <c r="D1039" s="239" t="s">
        <v>2306</v>
      </c>
      <c r="E1039" s="240" t="s">
        <v>5528</v>
      </c>
      <c r="F1039" s="241"/>
      <c r="G1039" s="262"/>
      <c r="H1039" s="230"/>
    </row>
    <row r="1040" spans="2:8" ht="33">
      <c r="B1040" s="237" t="s">
        <v>6777</v>
      </c>
      <c r="C1040" s="238" t="s">
        <v>6778</v>
      </c>
      <c r="D1040" s="239" t="s">
        <v>2967</v>
      </c>
      <c r="E1040" s="240" t="s">
        <v>5528</v>
      </c>
      <c r="F1040" s="241"/>
      <c r="G1040" s="262"/>
      <c r="H1040" s="230"/>
    </row>
    <row r="1041" spans="2:8" ht="33">
      <c r="B1041" s="237" t="s">
        <v>6779</v>
      </c>
      <c r="C1041" s="238" t="s">
        <v>6780</v>
      </c>
      <c r="D1041" s="239" t="s">
        <v>2470</v>
      </c>
      <c r="E1041" s="240" t="s">
        <v>5528</v>
      </c>
      <c r="F1041" s="241"/>
      <c r="G1041" s="262"/>
      <c r="H1041" s="230"/>
    </row>
    <row r="1042" spans="2:8" ht="33">
      <c r="B1042" s="237" t="s">
        <v>6781</v>
      </c>
      <c r="C1042" s="238" t="s">
        <v>6782</v>
      </c>
      <c r="D1042" s="239" t="s">
        <v>2306</v>
      </c>
      <c r="E1042" s="240" t="s">
        <v>5528</v>
      </c>
      <c r="F1042" s="241"/>
      <c r="G1042" s="262"/>
      <c r="H1042" s="230"/>
    </row>
    <row r="1043" spans="2:8" ht="17.25" thickBot="1">
      <c r="B1043" s="237" t="s">
        <v>6783</v>
      </c>
      <c r="C1043" s="238" t="s">
        <v>6784</v>
      </c>
      <c r="D1043" s="239" t="s">
        <v>5592</v>
      </c>
      <c r="E1043" s="240" t="s">
        <v>5528</v>
      </c>
      <c r="F1043" s="241"/>
      <c r="G1043" s="263"/>
      <c r="H1043" s="230"/>
    </row>
    <row r="1044" spans="2:8" ht="20.100000000000001" customHeight="1" thickBot="1">
      <c r="B1044" s="558" t="s">
        <v>6785</v>
      </c>
      <c r="C1044" s="559"/>
      <c r="D1044" s="560"/>
      <c r="E1044" s="561"/>
      <c r="F1044" s="561"/>
      <c r="G1044" s="562"/>
      <c r="H1044" s="230"/>
    </row>
    <row r="1045" spans="2:8" ht="30" customHeight="1">
      <c r="B1045" s="536" t="s">
        <v>6786</v>
      </c>
      <c r="C1045" s="360" t="s">
        <v>6787</v>
      </c>
      <c r="D1045" s="534" t="s">
        <v>5592</v>
      </c>
      <c r="E1045" s="537" t="s">
        <v>5528</v>
      </c>
      <c r="F1045" s="538"/>
      <c r="G1045" s="262"/>
      <c r="H1045" s="230"/>
    </row>
    <row r="1046" spans="2:8">
      <c r="B1046" s="237" t="s">
        <v>6788</v>
      </c>
      <c r="C1046" s="238" t="s">
        <v>6789</v>
      </c>
      <c r="D1046" s="239" t="s">
        <v>2306</v>
      </c>
      <c r="E1046" s="240" t="s">
        <v>5528</v>
      </c>
      <c r="F1046" s="241"/>
      <c r="G1046" s="262"/>
      <c r="H1046" s="230"/>
    </row>
    <row r="1047" spans="2:8">
      <c r="B1047" s="237" t="s">
        <v>6790</v>
      </c>
      <c r="C1047" s="238" t="s">
        <v>6791</v>
      </c>
      <c r="D1047" s="239" t="s">
        <v>5564</v>
      </c>
      <c r="E1047" s="240" t="s">
        <v>5528</v>
      </c>
      <c r="F1047" s="241"/>
      <c r="G1047" s="262"/>
      <c r="H1047" s="230"/>
    </row>
    <row r="1048" spans="2:8">
      <c r="B1048" s="237" t="s">
        <v>6792</v>
      </c>
      <c r="C1048" s="238" t="s">
        <v>6793</v>
      </c>
      <c r="D1048" s="239" t="s">
        <v>2306</v>
      </c>
      <c r="E1048" s="240" t="s">
        <v>5528</v>
      </c>
      <c r="F1048" s="241"/>
      <c r="G1048" s="262"/>
      <c r="H1048" s="230"/>
    </row>
    <row r="1049" spans="2:8" ht="33">
      <c r="B1049" s="237" t="s">
        <v>6794</v>
      </c>
      <c r="C1049" s="238" t="s">
        <v>6795</v>
      </c>
      <c r="D1049" s="239" t="s">
        <v>2300</v>
      </c>
      <c r="E1049" s="240" t="s">
        <v>5514</v>
      </c>
      <c r="F1049" s="241"/>
      <c r="G1049" s="262"/>
      <c r="H1049" s="230"/>
    </row>
    <row r="1050" spans="2:8">
      <c r="B1050" s="237" t="s">
        <v>6796</v>
      </c>
      <c r="C1050" s="238" t="s">
        <v>6797</v>
      </c>
      <c r="D1050" s="239" t="s">
        <v>2306</v>
      </c>
      <c r="E1050" s="240" t="s">
        <v>5528</v>
      </c>
      <c r="F1050" s="241"/>
      <c r="G1050" s="262"/>
      <c r="H1050" s="230"/>
    </row>
    <row r="1051" spans="2:8" ht="33">
      <c r="B1051" s="237" t="s">
        <v>6798</v>
      </c>
      <c r="C1051" s="238" t="s">
        <v>6799</v>
      </c>
      <c r="D1051" s="239" t="s">
        <v>2470</v>
      </c>
      <c r="E1051" s="240" t="s">
        <v>5528</v>
      </c>
      <c r="F1051" s="241"/>
      <c r="G1051" s="262"/>
      <c r="H1051" s="230"/>
    </row>
    <row r="1052" spans="2:8" ht="33">
      <c r="B1052" s="237" t="s">
        <v>6800</v>
      </c>
      <c r="C1052" s="238" t="s">
        <v>6801</v>
      </c>
      <c r="D1052" s="239" t="s">
        <v>2306</v>
      </c>
      <c r="E1052" s="240" t="s">
        <v>5528</v>
      </c>
      <c r="F1052" s="241"/>
      <c r="G1052" s="262"/>
      <c r="H1052" s="230"/>
    </row>
    <row r="1053" spans="2:8" ht="33">
      <c r="B1053" s="237" t="s">
        <v>6802</v>
      </c>
      <c r="C1053" s="238" t="s">
        <v>6803</v>
      </c>
      <c r="D1053" s="239" t="s">
        <v>2967</v>
      </c>
      <c r="E1053" s="240" t="s">
        <v>5528</v>
      </c>
      <c r="F1053" s="241"/>
      <c r="G1053" s="262"/>
      <c r="H1053" s="230"/>
    </row>
    <row r="1054" spans="2:8" ht="33">
      <c r="B1054" s="237" t="s">
        <v>6804</v>
      </c>
      <c r="C1054" s="238" t="s">
        <v>6805</v>
      </c>
      <c r="D1054" s="239" t="s">
        <v>2470</v>
      </c>
      <c r="E1054" s="240" t="s">
        <v>5528</v>
      </c>
      <c r="F1054" s="241"/>
      <c r="G1054" s="262"/>
      <c r="H1054" s="230"/>
    </row>
    <row r="1055" spans="2:8" ht="33">
      <c r="B1055" s="237" t="s">
        <v>6806</v>
      </c>
      <c r="C1055" s="238" t="s">
        <v>6807</v>
      </c>
      <c r="D1055" s="239" t="s">
        <v>2306</v>
      </c>
      <c r="E1055" s="240" t="s">
        <v>5528</v>
      </c>
      <c r="F1055" s="241"/>
      <c r="G1055" s="262"/>
      <c r="H1055" s="230"/>
    </row>
    <row r="1056" spans="2:8">
      <c r="B1056" s="237" t="s">
        <v>6808</v>
      </c>
      <c r="C1056" s="238" t="s">
        <v>6809</v>
      </c>
      <c r="D1056" s="239" t="s">
        <v>5592</v>
      </c>
      <c r="E1056" s="240" t="s">
        <v>5528</v>
      </c>
      <c r="F1056" s="241"/>
      <c r="G1056" s="262"/>
      <c r="H1056" s="230"/>
    </row>
    <row r="1057" spans="2:8" ht="33">
      <c r="B1057" s="237" t="s">
        <v>6810</v>
      </c>
      <c r="C1057" s="238" t="s">
        <v>6811</v>
      </c>
      <c r="D1057" s="239" t="s">
        <v>2300</v>
      </c>
      <c r="E1057" s="240" t="s">
        <v>5514</v>
      </c>
      <c r="F1057" s="241"/>
      <c r="G1057" s="262"/>
      <c r="H1057" s="230"/>
    </row>
    <row r="1058" spans="2:8">
      <c r="B1058" s="237" t="s">
        <v>6812</v>
      </c>
      <c r="C1058" s="238" t="s">
        <v>6813</v>
      </c>
      <c r="D1058" s="239" t="s">
        <v>2306</v>
      </c>
      <c r="E1058" s="240" t="s">
        <v>5528</v>
      </c>
      <c r="F1058" s="241"/>
      <c r="G1058" s="262"/>
      <c r="H1058" s="230"/>
    </row>
    <row r="1059" spans="2:8" ht="33">
      <c r="B1059" s="237" t="s">
        <v>6814</v>
      </c>
      <c r="C1059" s="238" t="s">
        <v>6815</v>
      </c>
      <c r="D1059" s="239" t="s">
        <v>2470</v>
      </c>
      <c r="E1059" s="240" t="s">
        <v>5528</v>
      </c>
      <c r="F1059" s="241"/>
      <c r="G1059" s="262"/>
      <c r="H1059" s="230"/>
    </row>
    <row r="1060" spans="2:8" ht="33">
      <c r="B1060" s="237" t="s">
        <v>6816</v>
      </c>
      <c r="C1060" s="238" t="s">
        <v>6817</v>
      </c>
      <c r="D1060" s="239" t="s">
        <v>2306</v>
      </c>
      <c r="E1060" s="240" t="s">
        <v>5528</v>
      </c>
      <c r="F1060" s="241"/>
      <c r="G1060" s="262"/>
      <c r="H1060" s="230"/>
    </row>
    <row r="1061" spans="2:8" ht="33">
      <c r="B1061" s="237" t="s">
        <v>6818</v>
      </c>
      <c r="C1061" s="238" t="s">
        <v>6819</v>
      </c>
      <c r="D1061" s="239" t="s">
        <v>2967</v>
      </c>
      <c r="E1061" s="240" t="s">
        <v>5528</v>
      </c>
      <c r="F1061" s="241"/>
      <c r="G1061" s="262"/>
      <c r="H1061" s="230"/>
    </row>
    <row r="1062" spans="2:8" ht="33">
      <c r="B1062" s="237" t="s">
        <v>6820</v>
      </c>
      <c r="C1062" s="238" t="s">
        <v>6821</v>
      </c>
      <c r="D1062" s="239" t="s">
        <v>2470</v>
      </c>
      <c r="E1062" s="240" t="s">
        <v>5528</v>
      </c>
      <c r="F1062" s="241"/>
      <c r="G1062" s="262"/>
      <c r="H1062" s="230"/>
    </row>
    <row r="1063" spans="2:8" ht="33">
      <c r="B1063" s="237" t="s">
        <v>6822</v>
      </c>
      <c r="C1063" s="238" t="s">
        <v>6823</v>
      </c>
      <c r="D1063" s="239" t="s">
        <v>2306</v>
      </c>
      <c r="E1063" s="240" t="s">
        <v>5528</v>
      </c>
      <c r="F1063" s="241"/>
      <c r="G1063" s="262"/>
      <c r="H1063" s="230"/>
    </row>
    <row r="1064" spans="2:8">
      <c r="B1064" s="237" t="s">
        <v>6824</v>
      </c>
      <c r="C1064" s="238" t="s">
        <v>6825</v>
      </c>
      <c r="D1064" s="239" t="s">
        <v>5592</v>
      </c>
      <c r="E1064" s="240" t="s">
        <v>5528</v>
      </c>
      <c r="F1064" s="241"/>
      <c r="G1064" s="262"/>
      <c r="H1064" s="230"/>
    </row>
    <row r="1065" spans="2:8" ht="33">
      <c r="B1065" s="237" t="s">
        <v>6826</v>
      </c>
      <c r="C1065" s="238" t="s">
        <v>6827</v>
      </c>
      <c r="D1065" s="239" t="s">
        <v>2300</v>
      </c>
      <c r="E1065" s="240" t="s">
        <v>5514</v>
      </c>
      <c r="F1065" s="241"/>
      <c r="G1065" s="262"/>
      <c r="H1065" s="230"/>
    </row>
    <row r="1066" spans="2:8">
      <c r="B1066" s="237" t="s">
        <v>6828</v>
      </c>
      <c r="C1066" s="238" t="s">
        <v>6829</v>
      </c>
      <c r="D1066" s="239" t="s">
        <v>2306</v>
      </c>
      <c r="E1066" s="240" t="s">
        <v>5528</v>
      </c>
      <c r="F1066" s="241"/>
      <c r="G1066" s="262"/>
      <c r="H1066" s="230"/>
    </row>
    <row r="1067" spans="2:8" ht="33">
      <c r="B1067" s="237" t="s">
        <v>6830</v>
      </c>
      <c r="C1067" s="238" t="s">
        <v>6831</v>
      </c>
      <c r="D1067" s="239" t="s">
        <v>2470</v>
      </c>
      <c r="E1067" s="240" t="s">
        <v>5528</v>
      </c>
      <c r="F1067" s="241"/>
      <c r="G1067" s="262"/>
      <c r="H1067" s="230"/>
    </row>
    <row r="1068" spans="2:8" ht="33">
      <c r="B1068" s="237" t="s">
        <v>6832</v>
      </c>
      <c r="C1068" s="238" t="s">
        <v>6833</v>
      </c>
      <c r="D1068" s="239" t="s">
        <v>2306</v>
      </c>
      <c r="E1068" s="240" t="s">
        <v>5528</v>
      </c>
      <c r="F1068" s="241"/>
      <c r="G1068" s="262"/>
      <c r="H1068" s="230"/>
    </row>
    <row r="1069" spans="2:8" ht="33">
      <c r="B1069" s="237" t="s">
        <v>6834</v>
      </c>
      <c r="C1069" s="238" t="s">
        <v>6835</v>
      </c>
      <c r="D1069" s="239" t="s">
        <v>2967</v>
      </c>
      <c r="E1069" s="240" t="s">
        <v>5528</v>
      </c>
      <c r="F1069" s="241"/>
      <c r="G1069" s="262"/>
      <c r="H1069" s="230"/>
    </row>
    <row r="1070" spans="2:8" ht="33">
      <c r="B1070" s="237" t="s">
        <v>6836</v>
      </c>
      <c r="C1070" s="238" t="s">
        <v>6837</v>
      </c>
      <c r="D1070" s="239" t="s">
        <v>2470</v>
      </c>
      <c r="E1070" s="240" t="s">
        <v>5528</v>
      </c>
      <c r="F1070" s="241"/>
      <c r="G1070" s="262"/>
      <c r="H1070" s="230"/>
    </row>
    <row r="1071" spans="2:8" ht="33">
      <c r="B1071" s="237" t="s">
        <v>6838</v>
      </c>
      <c r="C1071" s="238" t="s">
        <v>6839</v>
      </c>
      <c r="D1071" s="239" t="s">
        <v>2306</v>
      </c>
      <c r="E1071" s="240" t="s">
        <v>5528</v>
      </c>
      <c r="F1071" s="241"/>
      <c r="G1071" s="262"/>
      <c r="H1071" s="230"/>
    </row>
    <row r="1072" spans="2:8" ht="17.25" thickBot="1">
      <c r="B1072" s="237" t="s">
        <v>6840</v>
      </c>
      <c r="C1072" s="238" t="s">
        <v>6841</v>
      </c>
      <c r="D1072" s="239" t="s">
        <v>5592</v>
      </c>
      <c r="E1072" s="240" t="s">
        <v>5528</v>
      </c>
      <c r="F1072" s="241"/>
      <c r="G1072" s="263"/>
      <c r="H1072" s="230"/>
    </row>
    <row r="1073" spans="2:8" ht="20.100000000000001" customHeight="1" thickBot="1">
      <c r="B1073" s="558" t="s">
        <v>6842</v>
      </c>
      <c r="C1073" s="559"/>
      <c r="D1073" s="560"/>
      <c r="E1073" s="561"/>
      <c r="F1073" s="561"/>
      <c r="G1073" s="562"/>
      <c r="H1073" s="230"/>
    </row>
    <row r="1074" spans="2:8" ht="20.100000000000001" customHeight="1" thickBot="1">
      <c r="B1074" s="558" t="s">
        <v>6662</v>
      </c>
      <c r="C1074" s="559"/>
      <c r="D1074" s="560"/>
      <c r="E1074" s="561"/>
      <c r="F1074" s="561"/>
      <c r="G1074" s="562"/>
      <c r="H1074" s="230"/>
    </row>
    <row r="1075" spans="2:8">
      <c r="B1075" s="231" t="s">
        <v>6663</v>
      </c>
      <c r="C1075" s="232" t="s">
        <v>6843</v>
      </c>
      <c r="D1075" s="532" t="s">
        <v>2306</v>
      </c>
      <c r="E1075" s="330" t="s">
        <v>2335</v>
      </c>
      <c r="F1075" s="235"/>
      <c r="G1075" s="456" t="s">
        <v>6844</v>
      </c>
      <c r="H1075" s="230"/>
    </row>
    <row r="1076" spans="2:8">
      <c r="B1076" s="237" t="s">
        <v>6665</v>
      </c>
      <c r="C1076" s="238" t="s">
        <v>6845</v>
      </c>
      <c r="D1076" s="239" t="s">
        <v>5564</v>
      </c>
      <c r="E1076" s="240" t="s">
        <v>2335</v>
      </c>
      <c r="F1076" s="241"/>
      <c r="G1076" s="262"/>
      <c r="H1076" s="230"/>
    </row>
    <row r="1077" spans="2:8">
      <c r="B1077" s="237" t="s">
        <v>6668</v>
      </c>
      <c r="C1077" s="238" t="s">
        <v>6846</v>
      </c>
      <c r="D1077" s="239" t="s">
        <v>2306</v>
      </c>
      <c r="E1077" s="240" t="s">
        <v>2335</v>
      </c>
      <c r="F1077" s="241"/>
      <c r="G1077" s="262"/>
      <c r="H1077" s="230"/>
    </row>
    <row r="1078" spans="2:8" ht="33">
      <c r="B1078" s="237" t="s">
        <v>6670</v>
      </c>
      <c r="C1078" s="238" t="s">
        <v>6847</v>
      </c>
      <c r="D1078" s="239" t="s">
        <v>2300</v>
      </c>
      <c r="E1078" s="240" t="s">
        <v>2765</v>
      </c>
      <c r="F1078" s="241"/>
      <c r="G1078" s="262"/>
      <c r="H1078" s="230"/>
    </row>
    <row r="1079" spans="2:8">
      <c r="B1079" s="237" t="s">
        <v>6673</v>
      </c>
      <c r="C1079" s="238" t="s">
        <v>6848</v>
      </c>
      <c r="D1079" s="239" t="s">
        <v>2306</v>
      </c>
      <c r="E1079" s="240" t="s">
        <v>2335</v>
      </c>
      <c r="F1079" s="241"/>
      <c r="G1079" s="262"/>
      <c r="H1079" s="230"/>
    </row>
    <row r="1080" spans="2:8" ht="33">
      <c r="B1080" s="237" t="s">
        <v>6675</v>
      </c>
      <c r="C1080" s="238" t="s">
        <v>6849</v>
      </c>
      <c r="D1080" s="239" t="s">
        <v>2470</v>
      </c>
      <c r="E1080" s="240" t="s">
        <v>2335</v>
      </c>
      <c r="F1080" s="241"/>
      <c r="G1080" s="262"/>
      <c r="H1080" s="230"/>
    </row>
    <row r="1081" spans="2:8" ht="33">
      <c r="B1081" s="237" t="s">
        <v>6678</v>
      </c>
      <c r="C1081" s="238" t="s">
        <v>6850</v>
      </c>
      <c r="D1081" s="239" t="s">
        <v>2306</v>
      </c>
      <c r="E1081" s="240" t="s">
        <v>2335</v>
      </c>
      <c r="F1081" s="241"/>
      <c r="G1081" s="262"/>
      <c r="H1081" s="230"/>
    </row>
    <row r="1082" spans="2:8" ht="33">
      <c r="B1082" s="237" t="s">
        <v>6680</v>
      </c>
      <c r="C1082" s="238" t="s">
        <v>6851</v>
      </c>
      <c r="D1082" s="239" t="s">
        <v>2967</v>
      </c>
      <c r="E1082" s="240" t="s">
        <v>2335</v>
      </c>
      <c r="F1082" s="241"/>
      <c r="G1082" s="262"/>
      <c r="H1082" s="230"/>
    </row>
    <row r="1083" spans="2:8" ht="33">
      <c r="B1083" s="237" t="s">
        <v>6683</v>
      </c>
      <c r="C1083" s="238" t="s">
        <v>6852</v>
      </c>
      <c r="D1083" s="239" t="s">
        <v>2470</v>
      </c>
      <c r="E1083" s="240" t="s">
        <v>2335</v>
      </c>
      <c r="F1083" s="241"/>
      <c r="G1083" s="262"/>
      <c r="H1083" s="230"/>
    </row>
    <row r="1084" spans="2:8" ht="33">
      <c r="B1084" s="237" t="s">
        <v>6686</v>
      </c>
      <c r="C1084" s="238" t="s">
        <v>6853</v>
      </c>
      <c r="D1084" s="239" t="s">
        <v>2306</v>
      </c>
      <c r="E1084" s="240" t="s">
        <v>2335</v>
      </c>
      <c r="F1084" s="241"/>
      <c r="G1084" s="262"/>
      <c r="H1084" s="230"/>
    </row>
    <row r="1085" spans="2:8">
      <c r="B1085" s="237" t="s">
        <v>6689</v>
      </c>
      <c r="C1085" s="238" t="s">
        <v>6854</v>
      </c>
      <c r="D1085" s="239" t="s">
        <v>5592</v>
      </c>
      <c r="E1085" s="240" t="s">
        <v>2335</v>
      </c>
      <c r="F1085" s="241"/>
      <c r="G1085" s="262"/>
      <c r="H1085" s="230"/>
    </row>
    <row r="1086" spans="2:8" ht="33">
      <c r="B1086" s="237" t="s">
        <v>6692</v>
      </c>
      <c r="C1086" s="238" t="s">
        <v>6855</v>
      </c>
      <c r="D1086" s="239" t="s">
        <v>2300</v>
      </c>
      <c r="E1086" s="240" t="s">
        <v>2765</v>
      </c>
      <c r="F1086" s="241"/>
      <c r="G1086" s="262"/>
      <c r="H1086" s="230"/>
    </row>
    <row r="1087" spans="2:8">
      <c r="B1087" s="237" t="s">
        <v>6695</v>
      </c>
      <c r="C1087" s="238" t="s">
        <v>6856</v>
      </c>
      <c r="D1087" s="239" t="s">
        <v>2306</v>
      </c>
      <c r="E1087" s="240" t="s">
        <v>2335</v>
      </c>
      <c r="F1087" s="241"/>
      <c r="G1087" s="262"/>
      <c r="H1087" s="230"/>
    </row>
    <row r="1088" spans="2:8" ht="33">
      <c r="B1088" s="237" t="s">
        <v>6697</v>
      </c>
      <c r="C1088" s="238" t="s">
        <v>6857</v>
      </c>
      <c r="D1088" s="239" t="s">
        <v>2470</v>
      </c>
      <c r="E1088" s="240" t="s">
        <v>2335</v>
      </c>
      <c r="F1088" s="241"/>
      <c r="G1088" s="262"/>
      <c r="H1088" s="230"/>
    </row>
    <row r="1089" spans="2:8" ht="33">
      <c r="B1089" s="237" t="s">
        <v>6699</v>
      </c>
      <c r="C1089" s="238" t="s">
        <v>6858</v>
      </c>
      <c r="D1089" s="239" t="s">
        <v>2306</v>
      </c>
      <c r="E1089" s="240" t="s">
        <v>2335</v>
      </c>
      <c r="F1089" s="241"/>
      <c r="G1089" s="262"/>
      <c r="H1089" s="230"/>
    </row>
    <row r="1090" spans="2:8" ht="33">
      <c r="B1090" s="237" t="s">
        <v>6701</v>
      </c>
      <c r="C1090" s="238" t="s">
        <v>6859</v>
      </c>
      <c r="D1090" s="239" t="s">
        <v>2967</v>
      </c>
      <c r="E1090" s="240" t="s">
        <v>2335</v>
      </c>
      <c r="F1090" s="241"/>
      <c r="G1090" s="262"/>
      <c r="H1090" s="230"/>
    </row>
    <row r="1091" spans="2:8" ht="33">
      <c r="B1091" s="237" t="s">
        <v>6703</v>
      </c>
      <c r="C1091" s="238" t="s">
        <v>6860</v>
      </c>
      <c r="D1091" s="239" t="s">
        <v>2470</v>
      </c>
      <c r="E1091" s="240" t="s">
        <v>2335</v>
      </c>
      <c r="F1091" s="241"/>
      <c r="G1091" s="262"/>
      <c r="H1091" s="230"/>
    </row>
    <row r="1092" spans="2:8" ht="33">
      <c r="B1092" s="237" t="s">
        <v>6705</v>
      </c>
      <c r="C1092" s="238" t="s">
        <v>6861</v>
      </c>
      <c r="D1092" s="239" t="s">
        <v>2306</v>
      </c>
      <c r="E1092" s="240" t="s">
        <v>2335</v>
      </c>
      <c r="F1092" s="241"/>
      <c r="G1092" s="262"/>
      <c r="H1092" s="230"/>
    </row>
    <row r="1093" spans="2:8">
      <c r="B1093" s="237" t="s">
        <v>6707</v>
      </c>
      <c r="C1093" s="238" t="s">
        <v>6862</v>
      </c>
      <c r="D1093" s="239" t="s">
        <v>3417</v>
      </c>
      <c r="E1093" s="240">
        <v>18</v>
      </c>
      <c r="F1093" s="241"/>
      <c r="G1093" s="262"/>
      <c r="H1093" s="230"/>
    </row>
    <row r="1094" spans="2:8" ht="33">
      <c r="B1094" s="237" t="s">
        <v>6709</v>
      </c>
      <c r="C1094" s="238" t="s">
        <v>6863</v>
      </c>
      <c r="D1094" s="239" t="s">
        <v>2300</v>
      </c>
      <c r="E1094" s="240" t="s">
        <v>2765</v>
      </c>
      <c r="F1094" s="241"/>
      <c r="G1094" s="262"/>
      <c r="H1094" s="230"/>
    </row>
    <row r="1095" spans="2:8">
      <c r="B1095" s="237" t="s">
        <v>6712</v>
      </c>
      <c r="C1095" s="238" t="s">
        <v>6864</v>
      </c>
      <c r="D1095" s="239" t="s">
        <v>2306</v>
      </c>
      <c r="E1095" s="240" t="s">
        <v>2335</v>
      </c>
      <c r="F1095" s="241"/>
      <c r="G1095" s="262"/>
      <c r="H1095" s="230"/>
    </row>
    <row r="1096" spans="2:8" ht="33">
      <c r="B1096" s="237" t="s">
        <v>6714</v>
      </c>
      <c r="C1096" s="238" t="s">
        <v>6865</v>
      </c>
      <c r="D1096" s="239" t="s">
        <v>2470</v>
      </c>
      <c r="E1096" s="240" t="s">
        <v>2335</v>
      </c>
      <c r="F1096" s="241"/>
      <c r="G1096" s="262"/>
      <c r="H1096" s="230"/>
    </row>
    <row r="1097" spans="2:8" ht="33">
      <c r="B1097" s="237" t="s">
        <v>6716</v>
      </c>
      <c r="C1097" s="238" t="s">
        <v>6866</v>
      </c>
      <c r="D1097" s="239" t="s">
        <v>2306</v>
      </c>
      <c r="E1097" s="240" t="s">
        <v>2335</v>
      </c>
      <c r="F1097" s="241"/>
      <c r="G1097" s="262"/>
      <c r="H1097" s="230"/>
    </row>
    <row r="1098" spans="2:8" ht="33">
      <c r="B1098" s="237" t="s">
        <v>6718</v>
      </c>
      <c r="C1098" s="238" t="s">
        <v>6867</v>
      </c>
      <c r="D1098" s="239" t="s">
        <v>2967</v>
      </c>
      <c r="E1098" s="240" t="s">
        <v>2335</v>
      </c>
      <c r="F1098" s="241"/>
      <c r="G1098" s="262"/>
      <c r="H1098" s="230"/>
    </row>
    <row r="1099" spans="2:8" ht="33">
      <c r="B1099" s="237" t="s">
        <v>6720</v>
      </c>
      <c r="C1099" s="238" t="s">
        <v>6868</v>
      </c>
      <c r="D1099" s="239" t="s">
        <v>2470</v>
      </c>
      <c r="E1099" s="240" t="s">
        <v>2335</v>
      </c>
      <c r="F1099" s="241"/>
      <c r="G1099" s="262"/>
      <c r="H1099" s="230"/>
    </row>
    <row r="1100" spans="2:8" ht="33">
      <c r="B1100" s="237" t="s">
        <v>6722</v>
      </c>
      <c r="C1100" s="238" t="s">
        <v>6869</v>
      </c>
      <c r="D1100" s="239" t="s">
        <v>2306</v>
      </c>
      <c r="E1100" s="240" t="s">
        <v>2335</v>
      </c>
      <c r="F1100" s="241"/>
      <c r="G1100" s="262"/>
      <c r="H1100" s="230"/>
    </row>
    <row r="1101" spans="2:8" ht="17.25" thickBot="1">
      <c r="B1101" s="237" t="s">
        <v>6724</v>
      </c>
      <c r="C1101" s="238" t="s">
        <v>6870</v>
      </c>
      <c r="D1101" s="239" t="s">
        <v>5592</v>
      </c>
      <c r="E1101" s="240" t="s">
        <v>2335</v>
      </c>
      <c r="F1101" s="241"/>
      <c r="G1101" s="263"/>
      <c r="H1101" s="230"/>
    </row>
    <row r="1102" spans="2:8" ht="20.100000000000001" customHeight="1" thickBot="1">
      <c r="B1102" s="558" t="s">
        <v>6726</v>
      </c>
      <c r="C1102" s="559"/>
      <c r="D1102" s="560"/>
      <c r="E1102" s="561"/>
      <c r="F1102" s="561"/>
      <c r="G1102" s="562"/>
      <c r="H1102" s="230"/>
    </row>
    <row r="1103" spans="2:8">
      <c r="B1103" s="237" t="s">
        <v>6727</v>
      </c>
      <c r="C1103" s="238" t="s">
        <v>6871</v>
      </c>
      <c r="D1103" s="239" t="s">
        <v>5592</v>
      </c>
      <c r="E1103" s="240" t="s">
        <v>5528</v>
      </c>
      <c r="F1103" s="241"/>
      <c r="G1103" s="262"/>
      <c r="H1103" s="230"/>
    </row>
    <row r="1104" spans="2:8">
      <c r="B1104" s="237" t="s">
        <v>6730</v>
      </c>
      <c r="C1104" s="238" t="s">
        <v>6872</v>
      </c>
      <c r="D1104" s="239" t="s">
        <v>2306</v>
      </c>
      <c r="E1104" s="240" t="s">
        <v>5528</v>
      </c>
      <c r="F1104" s="241"/>
      <c r="G1104" s="262"/>
      <c r="H1104" s="230"/>
    </row>
    <row r="1105" spans="2:8">
      <c r="B1105" s="237" t="s">
        <v>6733</v>
      </c>
      <c r="C1105" s="238" t="s">
        <v>6873</v>
      </c>
      <c r="D1105" s="239" t="s">
        <v>5564</v>
      </c>
      <c r="E1105" s="240" t="s">
        <v>5528</v>
      </c>
      <c r="F1105" s="241"/>
      <c r="G1105" s="262"/>
      <c r="H1105" s="230"/>
    </row>
    <row r="1106" spans="2:8">
      <c r="B1106" s="237" t="s">
        <v>6735</v>
      </c>
      <c r="C1106" s="238" t="s">
        <v>6874</v>
      </c>
      <c r="D1106" s="239" t="s">
        <v>2306</v>
      </c>
      <c r="E1106" s="240" t="s">
        <v>5528</v>
      </c>
      <c r="F1106" s="241"/>
      <c r="G1106" s="262"/>
      <c r="H1106" s="230"/>
    </row>
    <row r="1107" spans="2:8" ht="33">
      <c r="B1107" s="237" t="s">
        <v>6737</v>
      </c>
      <c r="C1107" s="238" t="s">
        <v>6875</v>
      </c>
      <c r="D1107" s="239" t="s">
        <v>2300</v>
      </c>
      <c r="E1107" s="240" t="s">
        <v>5514</v>
      </c>
      <c r="F1107" s="241"/>
      <c r="G1107" s="262"/>
      <c r="H1107" s="230"/>
    </row>
    <row r="1108" spans="2:8">
      <c r="B1108" s="237" t="s">
        <v>6739</v>
      </c>
      <c r="C1108" s="238" t="s">
        <v>6876</v>
      </c>
      <c r="D1108" s="239" t="s">
        <v>2306</v>
      </c>
      <c r="E1108" s="240" t="s">
        <v>5528</v>
      </c>
      <c r="F1108" s="241"/>
      <c r="G1108" s="262"/>
      <c r="H1108" s="230"/>
    </row>
    <row r="1109" spans="2:8" ht="33">
      <c r="B1109" s="237" t="s">
        <v>6741</v>
      </c>
      <c r="C1109" s="238" t="s">
        <v>6877</v>
      </c>
      <c r="D1109" s="239" t="s">
        <v>2470</v>
      </c>
      <c r="E1109" s="240" t="s">
        <v>5528</v>
      </c>
      <c r="F1109" s="241"/>
      <c r="G1109" s="262"/>
      <c r="H1109" s="230"/>
    </row>
    <row r="1110" spans="2:8" ht="33">
      <c r="B1110" s="237" t="s">
        <v>6743</v>
      </c>
      <c r="C1110" s="238" t="s">
        <v>6878</v>
      </c>
      <c r="D1110" s="239" t="s">
        <v>2306</v>
      </c>
      <c r="E1110" s="240" t="s">
        <v>5528</v>
      </c>
      <c r="F1110" s="241"/>
      <c r="G1110" s="262"/>
      <c r="H1110" s="230"/>
    </row>
    <row r="1111" spans="2:8" ht="33">
      <c r="B1111" s="237" t="s">
        <v>6745</v>
      </c>
      <c r="C1111" s="238" t="s">
        <v>6879</v>
      </c>
      <c r="D1111" s="239" t="s">
        <v>2967</v>
      </c>
      <c r="E1111" s="240" t="s">
        <v>5528</v>
      </c>
      <c r="F1111" s="241"/>
      <c r="G1111" s="262"/>
      <c r="H1111" s="230"/>
    </row>
    <row r="1112" spans="2:8" ht="33">
      <c r="B1112" s="237" t="s">
        <v>6747</v>
      </c>
      <c r="C1112" s="238" t="s">
        <v>6880</v>
      </c>
      <c r="D1112" s="239" t="s">
        <v>2470</v>
      </c>
      <c r="E1112" s="240" t="s">
        <v>5528</v>
      </c>
      <c r="F1112" s="241"/>
      <c r="G1112" s="262"/>
      <c r="H1112" s="230"/>
    </row>
    <row r="1113" spans="2:8" ht="33">
      <c r="B1113" s="237" t="s">
        <v>6749</v>
      </c>
      <c r="C1113" s="238" t="s">
        <v>6881</v>
      </c>
      <c r="D1113" s="239" t="s">
        <v>2306</v>
      </c>
      <c r="E1113" s="240" t="s">
        <v>5528</v>
      </c>
      <c r="F1113" s="241"/>
      <c r="G1113" s="262"/>
      <c r="H1113" s="230"/>
    </row>
    <row r="1114" spans="2:8">
      <c r="B1114" s="237" t="s">
        <v>6751</v>
      </c>
      <c r="C1114" s="238" t="s">
        <v>6882</v>
      </c>
      <c r="D1114" s="239" t="s">
        <v>5592</v>
      </c>
      <c r="E1114" s="240" t="s">
        <v>5528</v>
      </c>
      <c r="F1114" s="241"/>
      <c r="G1114" s="262"/>
      <c r="H1114" s="230"/>
    </row>
    <row r="1115" spans="2:8" ht="33">
      <c r="B1115" s="237" t="s">
        <v>6753</v>
      </c>
      <c r="C1115" s="238" t="s">
        <v>6883</v>
      </c>
      <c r="D1115" s="239" t="s">
        <v>2300</v>
      </c>
      <c r="E1115" s="240" t="s">
        <v>5514</v>
      </c>
      <c r="F1115" s="241"/>
      <c r="G1115" s="262"/>
      <c r="H1115" s="230"/>
    </row>
    <row r="1116" spans="2:8">
      <c r="B1116" s="237" t="s">
        <v>6755</v>
      </c>
      <c r="C1116" s="238" t="s">
        <v>6884</v>
      </c>
      <c r="D1116" s="239" t="s">
        <v>2306</v>
      </c>
      <c r="E1116" s="240" t="s">
        <v>5528</v>
      </c>
      <c r="F1116" s="241"/>
      <c r="G1116" s="262"/>
      <c r="H1116" s="230"/>
    </row>
    <row r="1117" spans="2:8" ht="33">
      <c r="B1117" s="237" t="s">
        <v>6757</v>
      </c>
      <c r="C1117" s="238" t="s">
        <v>6885</v>
      </c>
      <c r="D1117" s="239" t="s">
        <v>2470</v>
      </c>
      <c r="E1117" s="240" t="s">
        <v>5528</v>
      </c>
      <c r="F1117" s="241"/>
      <c r="G1117" s="262"/>
      <c r="H1117" s="230"/>
    </row>
    <row r="1118" spans="2:8" ht="33">
      <c r="B1118" s="237" t="s">
        <v>6759</v>
      </c>
      <c r="C1118" s="238" t="s">
        <v>6886</v>
      </c>
      <c r="D1118" s="239" t="s">
        <v>2306</v>
      </c>
      <c r="E1118" s="240" t="s">
        <v>5528</v>
      </c>
      <c r="F1118" s="241"/>
      <c r="G1118" s="262"/>
      <c r="H1118" s="230"/>
    </row>
    <row r="1119" spans="2:8" ht="33">
      <c r="B1119" s="237" t="s">
        <v>6761</v>
      </c>
      <c r="C1119" s="238" t="s">
        <v>6887</v>
      </c>
      <c r="D1119" s="239" t="s">
        <v>2967</v>
      </c>
      <c r="E1119" s="240" t="s">
        <v>5528</v>
      </c>
      <c r="F1119" s="241"/>
      <c r="G1119" s="262"/>
      <c r="H1119" s="230"/>
    </row>
    <row r="1120" spans="2:8" ht="33">
      <c r="B1120" s="237" t="s">
        <v>6763</v>
      </c>
      <c r="C1120" s="238" t="s">
        <v>6888</v>
      </c>
      <c r="D1120" s="239" t="s">
        <v>2470</v>
      </c>
      <c r="E1120" s="240" t="s">
        <v>5528</v>
      </c>
      <c r="F1120" s="241"/>
      <c r="G1120" s="262"/>
      <c r="H1120" s="230"/>
    </row>
    <row r="1121" spans="2:8" ht="33">
      <c r="B1121" s="237" t="s">
        <v>6765</v>
      </c>
      <c r="C1121" s="238" t="s">
        <v>6889</v>
      </c>
      <c r="D1121" s="239" t="s">
        <v>2306</v>
      </c>
      <c r="E1121" s="240" t="s">
        <v>5528</v>
      </c>
      <c r="F1121" s="241"/>
      <c r="G1121" s="262"/>
      <c r="H1121" s="230"/>
    </row>
    <row r="1122" spans="2:8">
      <c r="B1122" s="237" t="s">
        <v>6767</v>
      </c>
      <c r="C1122" s="238" t="s">
        <v>6890</v>
      </c>
      <c r="D1122" s="239" t="s">
        <v>5592</v>
      </c>
      <c r="E1122" s="240" t="s">
        <v>5528</v>
      </c>
      <c r="F1122" s="241"/>
      <c r="G1122" s="262"/>
      <c r="H1122" s="230"/>
    </row>
    <row r="1123" spans="2:8" ht="33">
      <c r="B1123" s="237" t="s">
        <v>6769</v>
      </c>
      <c r="C1123" s="238" t="s">
        <v>6891</v>
      </c>
      <c r="D1123" s="239" t="s">
        <v>2300</v>
      </c>
      <c r="E1123" s="240" t="s">
        <v>5514</v>
      </c>
      <c r="F1123" s="241"/>
      <c r="G1123" s="262"/>
      <c r="H1123" s="230"/>
    </row>
    <row r="1124" spans="2:8">
      <c r="B1124" s="237" t="s">
        <v>6771</v>
      </c>
      <c r="C1124" s="238" t="s">
        <v>6892</v>
      </c>
      <c r="D1124" s="239" t="s">
        <v>2306</v>
      </c>
      <c r="E1124" s="240" t="s">
        <v>5528</v>
      </c>
      <c r="F1124" s="241"/>
      <c r="G1124" s="262"/>
      <c r="H1124" s="230"/>
    </row>
    <row r="1125" spans="2:8" ht="33">
      <c r="B1125" s="237" t="s">
        <v>6773</v>
      </c>
      <c r="C1125" s="238" t="s">
        <v>6893</v>
      </c>
      <c r="D1125" s="239" t="s">
        <v>2470</v>
      </c>
      <c r="E1125" s="240" t="s">
        <v>5528</v>
      </c>
      <c r="F1125" s="241"/>
      <c r="G1125" s="262"/>
      <c r="H1125" s="230"/>
    </row>
    <row r="1126" spans="2:8" ht="33">
      <c r="B1126" s="237" t="s">
        <v>6775</v>
      </c>
      <c r="C1126" s="238" t="s">
        <v>6894</v>
      </c>
      <c r="D1126" s="239" t="s">
        <v>2306</v>
      </c>
      <c r="E1126" s="240" t="s">
        <v>5528</v>
      </c>
      <c r="F1126" s="241"/>
      <c r="G1126" s="262"/>
      <c r="H1126" s="230"/>
    </row>
    <row r="1127" spans="2:8" ht="33">
      <c r="B1127" s="237" t="s">
        <v>6777</v>
      </c>
      <c r="C1127" s="238" t="s">
        <v>6895</v>
      </c>
      <c r="D1127" s="239" t="s">
        <v>2967</v>
      </c>
      <c r="E1127" s="240" t="s">
        <v>5528</v>
      </c>
      <c r="F1127" s="241"/>
      <c r="G1127" s="262"/>
      <c r="H1127" s="230"/>
    </row>
    <row r="1128" spans="2:8" ht="33">
      <c r="B1128" s="237" t="s">
        <v>6779</v>
      </c>
      <c r="C1128" s="238" t="s">
        <v>6896</v>
      </c>
      <c r="D1128" s="239" t="s">
        <v>2470</v>
      </c>
      <c r="E1128" s="240" t="s">
        <v>5528</v>
      </c>
      <c r="F1128" s="241"/>
      <c r="G1128" s="262"/>
      <c r="H1128" s="230"/>
    </row>
    <row r="1129" spans="2:8" ht="33">
      <c r="B1129" s="237" t="s">
        <v>6781</v>
      </c>
      <c r="C1129" s="238" t="s">
        <v>6897</v>
      </c>
      <c r="D1129" s="239" t="s">
        <v>2306</v>
      </c>
      <c r="E1129" s="240" t="s">
        <v>5528</v>
      </c>
      <c r="F1129" s="241"/>
      <c r="G1129" s="262"/>
      <c r="H1129" s="230"/>
    </row>
    <row r="1130" spans="2:8" ht="17.25" thickBot="1">
      <c r="B1130" s="237" t="s">
        <v>6783</v>
      </c>
      <c r="C1130" s="238" t="s">
        <v>6898</v>
      </c>
      <c r="D1130" s="239" t="s">
        <v>5592</v>
      </c>
      <c r="E1130" s="240" t="s">
        <v>5528</v>
      </c>
      <c r="F1130" s="241"/>
      <c r="G1130" s="263"/>
      <c r="H1130" s="230"/>
    </row>
    <row r="1131" spans="2:8" ht="20.100000000000001" customHeight="1" thickBot="1">
      <c r="B1131" s="558" t="s">
        <v>6785</v>
      </c>
      <c r="C1131" s="559"/>
      <c r="D1131" s="560"/>
      <c r="E1131" s="561"/>
      <c r="F1131" s="561"/>
      <c r="G1131" s="562"/>
      <c r="H1131" s="230"/>
    </row>
    <row r="1132" spans="2:8">
      <c r="B1132" s="237" t="s">
        <v>6786</v>
      </c>
      <c r="C1132" s="238" t="s">
        <v>6899</v>
      </c>
      <c r="D1132" s="239" t="s">
        <v>5592</v>
      </c>
      <c r="E1132" s="240" t="s">
        <v>5528</v>
      </c>
      <c r="F1132" s="241"/>
      <c r="G1132" s="262" t="s">
        <v>6900</v>
      </c>
      <c r="H1132" s="230"/>
    </row>
    <row r="1133" spans="2:8">
      <c r="B1133" s="237" t="s">
        <v>6788</v>
      </c>
      <c r="C1133" s="238" t="s">
        <v>6901</v>
      </c>
      <c r="D1133" s="239" t="s">
        <v>2306</v>
      </c>
      <c r="E1133" s="240" t="s">
        <v>5528</v>
      </c>
      <c r="F1133" s="241"/>
      <c r="G1133" s="262"/>
      <c r="H1133" s="230"/>
    </row>
    <row r="1134" spans="2:8">
      <c r="B1134" s="237" t="s">
        <v>6790</v>
      </c>
      <c r="C1134" s="238" t="s">
        <v>6902</v>
      </c>
      <c r="D1134" s="239" t="s">
        <v>5564</v>
      </c>
      <c r="E1134" s="240" t="s">
        <v>5528</v>
      </c>
      <c r="F1134" s="241"/>
      <c r="G1134" s="262"/>
      <c r="H1134" s="230"/>
    </row>
    <row r="1135" spans="2:8">
      <c r="B1135" s="237" t="s">
        <v>6792</v>
      </c>
      <c r="C1135" s="238" t="s">
        <v>6903</v>
      </c>
      <c r="D1135" s="239" t="s">
        <v>2306</v>
      </c>
      <c r="E1135" s="240" t="s">
        <v>5528</v>
      </c>
      <c r="F1135" s="241"/>
      <c r="G1135" s="262"/>
      <c r="H1135" s="230"/>
    </row>
    <row r="1136" spans="2:8" ht="33">
      <c r="B1136" s="237" t="s">
        <v>6794</v>
      </c>
      <c r="C1136" s="238" t="s">
        <v>6904</v>
      </c>
      <c r="D1136" s="239" t="s">
        <v>2300</v>
      </c>
      <c r="E1136" s="240" t="s">
        <v>5514</v>
      </c>
      <c r="F1136" s="241"/>
      <c r="G1136" s="262"/>
      <c r="H1136" s="230"/>
    </row>
    <row r="1137" spans="2:8">
      <c r="B1137" s="237" t="s">
        <v>6796</v>
      </c>
      <c r="C1137" s="238" t="s">
        <v>6905</v>
      </c>
      <c r="D1137" s="239" t="s">
        <v>2306</v>
      </c>
      <c r="E1137" s="240" t="s">
        <v>5528</v>
      </c>
      <c r="F1137" s="241"/>
      <c r="G1137" s="262"/>
      <c r="H1137" s="230"/>
    </row>
    <row r="1138" spans="2:8" ht="33">
      <c r="B1138" s="237" t="s">
        <v>6798</v>
      </c>
      <c r="C1138" s="238" t="s">
        <v>6906</v>
      </c>
      <c r="D1138" s="239" t="s">
        <v>2470</v>
      </c>
      <c r="E1138" s="240" t="s">
        <v>5528</v>
      </c>
      <c r="F1138" s="241"/>
      <c r="G1138" s="262"/>
      <c r="H1138" s="230"/>
    </row>
    <row r="1139" spans="2:8" ht="33">
      <c r="B1139" s="237" t="s">
        <v>6800</v>
      </c>
      <c r="C1139" s="238" t="s">
        <v>6907</v>
      </c>
      <c r="D1139" s="239" t="s">
        <v>2306</v>
      </c>
      <c r="E1139" s="240" t="s">
        <v>5528</v>
      </c>
      <c r="F1139" s="241"/>
      <c r="G1139" s="262"/>
      <c r="H1139" s="230"/>
    </row>
    <row r="1140" spans="2:8" ht="33">
      <c r="B1140" s="237" t="s">
        <v>6802</v>
      </c>
      <c r="C1140" s="238" t="s">
        <v>6908</v>
      </c>
      <c r="D1140" s="239" t="s">
        <v>2967</v>
      </c>
      <c r="E1140" s="240" t="s">
        <v>5528</v>
      </c>
      <c r="F1140" s="241"/>
      <c r="G1140" s="262"/>
      <c r="H1140" s="230"/>
    </row>
    <row r="1141" spans="2:8" ht="33">
      <c r="B1141" s="237" t="s">
        <v>6804</v>
      </c>
      <c r="C1141" s="238" t="s">
        <v>6909</v>
      </c>
      <c r="D1141" s="239" t="s">
        <v>2470</v>
      </c>
      <c r="E1141" s="240" t="s">
        <v>5528</v>
      </c>
      <c r="F1141" s="241"/>
      <c r="G1141" s="262"/>
      <c r="H1141" s="230"/>
    </row>
    <row r="1142" spans="2:8" ht="33">
      <c r="B1142" s="237" t="s">
        <v>6806</v>
      </c>
      <c r="C1142" s="238" t="s">
        <v>6910</v>
      </c>
      <c r="D1142" s="239" t="s">
        <v>2306</v>
      </c>
      <c r="E1142" s="240" t="s">
        <v>5528</v>
      </c>
      <c r="F1142" s="241"/>
      <c r="G1142" s="262"/>
      <c r="H1142" s="230"/>
    </row>
    <row r="1143" spans="2:8">
      <c r="B1143" s="237" t="s">
        <v>6808</v>
      </c>
      <c r="C1143" s="238" t="s">
        <v>6911</v>
      </c>
      <c r="D1143" s="239" t="s">
        <v>5592</v>
      </c>
      <c r="E1143" s="240" t="s">
        <v>5528</v>
      </c>
      <c r="F1143" s="241"/>
      <c r="G1143" s="262"/>
      <c r="H1143" s="230"/>
    </row>
    <row r="1144" spans="2:8" ht="33">
      <c r="B1144" s="237" t="s">
        <v>6810</v>
      </c>
      <c r="C1144" s="238" t="s">
        <v>6912</v>
      </c>
      <c r="D1144" s="239" t="s">
        <v>2300</v>
      </c>
      <c r="E1144" s="240" t="s">
        <v>5514</v>
      </c>
      <c r="F1144" s="241"/>
      <c r="G1144" s="262"/>
      <c r="H1144" s="230"/>
    </row>
    <row r="1145" spans="2:8">
      <c r="B1145" s="237" t="s">
        <v>6812</v>
      </c>
      <c r="C1145" s="238" t="s">
        <v>6913</v>
      </c>
      <c r="D1145" s="239" t="s">
        <v>2306</v>
      </c>
      <c r="E1145" s="240" t="s">
        <v>5528</v>
      </c>
      <c r="F1145" s="241"/>
      <c r="G1145" s="262"/>
      <c r="H1145" s="230"/>
    </row>
    <row r="1146" spans="2:8" ht="33">
      <c r="B1146" s="237" t="s">
        <v>6814</v>
      </c>
      <c r="C1146" s="238" t="s">
        <v>6914</v>
      </c>
      <c r="D1146" s="239" t="s">
        <v>2470</v>
      </c>
      <c r="E1146" s="240" t="s">
        <v>5528</v>
      </c>
      <c r="F1146" s="241"/>
      <c r="G1146" s="262"/>
      <c r="H1146" s="230"/>
    </row>
    <row r="1147" spans="2:8" ht="33">
      <c r="B1147" s="237" t="s">
        <v>6816</v>
      </c>
      <c r="C1147" s="238" t="s">
        <v>6915</v>
      </c>
      <c r="D1147" s="239" t="s">
        <v>2306</v>
      </c>
      <c r="E1147" s="240" t="s">
        <v>5528</v>
      </c>
      <c r="F1147" s="241"/>
      <c r="G1147" s="262"/>
      <c r="H1147" s="230"/>
    </row>
    <row r="1148" spans="2:8" ht="33">
      <c r="B1148" s="237" t="s">
        <v>6818</v>
      </c>
      <c r="C1148" s="238" t="s">
        <v>6916</v>
      </c>
      <c r="D1148" s="239" t="s">
        <v>2967</v>
      </c>
      <c r="E1148" s="240" t="s">
        <v>5528</v>
      </c>
      <c r="F1148" s="241"/>
      <c r="G1148" s="262"/>
      <c r="H1148" s="230"/>
    </row>
    <row r="1149" spans="2:8" ht="33">
      <c r="B1149" s="237" t="s">
        <v>6820</v>
      </c>
      <c r="C1149" s="238" t="s">
        <v>6917</v>
      </c>
      <c r="D1149" s="239" t="s">
        <v>2470</v>
      </c>
      <c r="E1149" s="240" t="s">
        <v>5528</v>
      </c>
      <c r="F1149" s="241"/>
      <c r="G1149" s="262"/>
      <c r="H1149" s="230"/>
    </row>
    <row r="1150" spans="2:8" ht="33">
      <c r="B1150" s="237" t="s">
        <v>6822</v>
      </c>
      <c r="C1150" s="238" t="s">
        <v>6918</v>
      </c>
      <c r="D1150" s="239" t="s">
        <v>2306</v>
      </c>
      <c r="E1150" s="240" t="s">
        <v>5528</v>
      </c>
      <c r="F1150" s="241"/>
      <c r="G1150" s="262"/>
      <c r="H1150" s="230"/>
    </row>
    <row r="1151" spans="2:8">
      <c r="B1151" s="237" t="s">
        <v>6824</v>
      </c>
      <c r="C1151" s="238" t="s">
        <v>6919</v>
      </c>
      <c r="D1151" s="239" t="s">
        <v>5592</v>
      </c>
      <c r="E1151" s="240" t="s">
        <v>5528</v>
      </c>
      <c r="F1151" s="241"/>
      <c r="G1151" s="262"/>
      <c r="H1151" s="230"/>
    </row>
    <row r="1152" spans="2:8" ht="33">
      <c r="B1152" s="237" t="s">
        <v>6826</v>
      </c>
      <c r="C1152" s="238" t="s">
        <v>6920</v>
      </c>
      <c r="D1152" s="239" t="s">
        <v>2300</v>
      </c>
      <c r="E1152" s="240" t="s">
        <v>5514</v>
      </c>
      <c r="F1152" s="241"/>
      <c r="G1152" s="262"/>
      <c r="H1152" s="230"/>
    </row>
    <row r="1153" spans="2:8">
      <c r="B1153" s="237" t="s">
        <v>6828</v>
      </c>
      <c r="C1153" s="238" t="s">
        <v>6921</v>
      </c>
      <c r="D1153" s="239" t="s">
        <v>2306</v>
      </c>
      <c r="E1153" s="240" t="s">
        <v>5528</v>
      </c>
      <c r="F1153" s="241"/>
      <c r="G1153" s="262"/>
      <c r="H1153" s="230"/>
    </row>
    <row r="1154" spans="2:8" ht="33">
      <c r="B1154" s="237" t="s">
        <v>6830</v>
      </c>
      <c r="C1154" s="238" t="s">
        <v>6922</v>
      </c>
      <c r="D1154" s="239" t="s">
        <v>2470</v>
      </c>
      <c r="E1154" s="240" t="s">
        <v>5528</v>
      </c>
      <c r="F1154" s="241"/>
      <c r="G1154" s="262"/>
      <c r="H1154" s="230"/>
    </row>
    <row r="1155" spans="2:8" ht="33">
      <c r="B1155" s="237" t="s">
        <v>6832</v>
      </c>
      <c r="C1155" s="238" t="s">
        <v>6923</v>
      </c>
      <c r="D1155" s="239" t="s">
        <v>2306</v>
      </c>
      <c r="E1155" s="240" t="s">
        <v>5528</v>
      </c>
      <c r="F1155" s="241"/>
      <c r="G1155" s="262"/>
      <c r="H1155" s="230"/>
    </row>
    <row r="1156" spans="2:8" ht="33">
      <c r="B1156" s="237" t="s">
        <v>6834</v>
      </c>
      <c r="C1156" s="238" t="s">
        <v>6924</v>
      </c>
      <c r="D1156" s="239" t="s">
        <v>2967</v>
      </c>
      <c r="E1156" s="240" t="s">
        <v>5528</v>
      </c>
      <c r="F1156" s="241"/>
      <c r="G1156" s="262"/>
      <c r="H1156" s="230"/>
    </row>
    <row r="1157" spans="2:8" ht="33">
      <c r="B1157" s="237" t="s">
        <v>6836</v>
      </c>
      <c r="C1157" s="238" t="s">
        <v>6925</v>
      </c>
      <c r="D1157" s="239" t="s">
        <v>2470</v>
      </c>
      <c r="E1157" s="240" t="s">
        <v>5528</v>
      </c>
      <c r="F1157" s="241"/>
      <c r="G1157" s="262"/>
      <c r="H1157" s="230"/>
    </row>
    <row r="1158" spans="2:8" ht="33">
      <c r="B1158" s="237" t="s">
        <v>6838</v>
      </c>
      <c r="C1158" s="238" t="s">
        <v>6926</v>
      </c>
      <c r="D1158" s="239" t="s">
        <v>2306</v>
      </c>
      <c r="E1158" s="240" t="s">
        <v>5528</v>
      </c>
      <c r="F1158" s="241"/>
      <c r="G1158" s="262"/>
      <c r="H1158" s="230"/>
    </row>
    <row r="1159" spans="2:8" ht="17.25" thickBot="1">
      <c r="B1159" s="237" t="s">
        <v>6840</v>
      </c>
      <c r="C1159" s="238" t="s">
        <v>6927</v>
      </c>
      <c r="D1159" s="239" t="s">
        <v>5592</v>
      </c>
      <c r="E1159" s="240" t="s">
        <v>5528</v>
      </c>
      <c r="F1159" s="241"/>
      <c r="G1159" s="263"/>
      <c r="H1159" s="230"/>
    </row>
    <row r="1160" spans="2:8">
      <c r="B1160" s="563" t="s">
        <v>6928</v>
      </c>
      <c r="C1160" s="308"/>
      <c r="D1160" s="309"/>
      <c r="E1160" s="564"/>
      <c r="F1160" s="564"/>
      <c r="G1160" s="565"/>
      <c r="H1160" s="267"/>
    </row>
    <row r="1161" spans="2:8" ht="17.25" thickBot="1">
      <c r="B1161" s="566" t="s">
        <v>6929</v>
      </c>
      <c r="C1161" s="314"/>
      <c r="D1161" s="315"/>
      <c r="E1161" s="567"/>
      <c r="F1161" s="567"/>
      <c r="G1161" s="568"/>
      <c r="H1161" s="267"/>
    </row>
    <row r="1162" spans="2:8" ht="75">
      <c r="B1162" s="539" t="s">
        <v>52</v>
      </c>
      <c r="C1162" s="232" t="s">
        <v>6930</v>
      </c>
      <c r="D1162" s="532" t="s">
        <v>2470</v>
      </c>
      <c r="E1162" s="572" t="s">
        <v>5525</v>
      </c>
      <c r="F1162" s="573"/>
      <c r="G1162" s="583" t="s">
        <v>6931</v>
      </c>
      <c r="H1162" s="267"/>
    </row>
    <row r="1163" spans="2:8" ht="30">
      <c r="B1163" s="264" t="s">
        <v>6932</v>
      </c>
      <c r="C1163" s="238" t="s">
        <v>6933</v>
      </c>
      <c r="D1163" s="239" t="s">
        <v>2306</v>
      </c>
      <c r="E1163" s="4" t="s">
        <v>3847</v>
      </c>
      <c r="F1163" s="265"/>
      <c r="G1163" s="584" t="s">
        <v>6934</v>
      </c>
      <c r="H1163" s="267"/>
    </row>
    <row r="1164" spans="2:8">
      <c r="B1164" s="264" t="s">
        <v>6935</v>
      </c>
      <c r="C1164" s="238" t="s">
        <v>6936</v>
      </c>
      <c r="D1164" s="239" t="s">
        <v>2306</v>
      </c>
      <c r="E1164" s="4" t="s">
        <v>3847</v>
      </c>
      <c r="F1164" s="265"/>
      <c r="G1164" s="585"/>
      <c r="H1164" s="267"/>
    </row>
    <row r="1165" spans="2:8">
      <c r="B1165" s="264" t="s">
        <v>6937</v>
      </c>
      <c r="C1165" s="238" t="s">
        <v>6938</v>
      </c>
      <c r="D1165" s="239" t="s">
        <v>2306</v>
      </c>
      <c r="E1165" s="4" t="s">
        <v>3847</v>
      </c>
      <c r="F1165" s="265"/>
      <c r="G1165" s="585"/>
      <c r="H1165" s="267"/>
    </row>
    <row r="1166" spans="2:8">
      <c r="B1166" s="264" t="s">
        <v>6939</v>
      </c>
      <c r="C1166" s="238" t="s">
        <v>6940</v>
      </c>
      <c r="D1166" s="239" t="s">
        <v>2967</v>
      </c>
      <c r="E1166" s="4" t="s">
        <v>3461</v>
      </c>
      <c r="F1166" s="265"/>
      <c r="G1166" s="585"/>
      <c r="H1166" s="267"/>
    </row>
    <row r="1167" spans="2:8">
      <c r="B1167" s="264" t="s">
        <v>6941</v>
      </c>
      <c r="C1167" s="238" t="s">
        <v>6942</v>
      </c>
      <c r="D1167" s="239" t="s">
        <v>2306</v>
      </c>
      <c r="E1167" s="4" t="s">
        <v>3847</v>
      </c>
      <c r="F1167" s="265"/>
      <c r="G1167" s="585"/>
      <c r="H1167" s="267"/>
    </row>
    <row r="1168" spans="2:8" ht="33">
      <c r="B1168" s="264" t="s">
        <v>6943</v>
      </c>
      <c r="C1168" s="238" t="s">
        <v>6944</v>
      </c>
      <c r="D1168" s="239" t="s">
        <v>2306</v>
      </c>
      <c r="E1168" s="4" t="s">
        <v>3847</v>
      </c>
      <c r="F1168" s="265"/>
      <c r="G1168" s="585"/>
      <c r="H1168" s="267"/>
    </row>
    <row r="1169" spans="2:8">
      <c r="B1169" s="264" t="s">
        <v>6945</v>
      </c>
      <c r="C1169" s="238" t="s">
        <v>6946</v>
      </c>
      <c r="D1169" s="239" t="s">
        <v>2306</v>
      </c>
      <c r="E1169" s="4" t="s">
        <v>3847</v>
      </c>
      <c r="F1169" s="265"/>
      <c r="G1169" s="585"/>
      <c r="H1169" s="267"/>
    </row>
    <row r="1170" spans="2:8">
      <c r="B1170" s="264" t="s">
        <v>6947</v>
      </c>
      <c r="C1170" s="238" t="s">
        <v>6948</v>
      </c>
      <c r="D1170" s="239" t="s">
        <v>2306</v>
      </c>
      <c r="E1170" s="4" t="s">
        <v>3847</v>
      </c>
      <c r="F1170" s="265"/>
      <c r="G1170" s="585"/>
      <c r="H1170" s="267"/>
    </row>
    <row r="1171" spans="2:8">
      <c r="B1171" s="264" t="s">
        <v>6949</v>
      </c>
      <c r="C1171" s="238" t="s">
        <v>6950</v>
      </c>
      <c r="D1171" s="239" t="s">
        <v>2306</v>
      </c>
      <c r="E1171" s="4" t="s">
        <v>3847</v>
      </c>
      <c r="F1171" s="265"/>
      <c r="G1171" s="585"/>
      <c r="H1171" s="267"/>
    </row>
    <row r="1172" spans="2:8">
      <c r="B1172" s="264" t="s">
        <v>496</v>
      </c>
      <c r="C1172" s="238" t="s">
        <v>6951</v>
      </c>
      <c r="D1172" s="239" t="s">
        <v>2967</v>
      </c>
      <c r="E1172" s="4" t="s">
        <v>3461</v>
      </c>
      <c r="F1172" s="265"/>
      <c r="G1172" s="585"/>
      <c r="H1172" s="267"/>
    </row>
    <row r="1173" spans="2:8">
      <c r="B1173" s="264" t="s">
        <v>6952</v>
      </c>
      <c r="C1173" s="238" t="s">
        <v>6953</v>
      </c>
      <c r="D1173" s="239" t="s">
        <v>2306</v>
      </c>
      <c r="E1173" s="4" t="s">
        <v>3847</v>
      </c>
      <c r="F1173" s="265"/>
      <c r="G1173" s="585"/>
      <c r="H1173" s="267"/>
    </row>
    <row r="1174" spans="2:8">
      <c r="B1174" s="264" t="s">
        <v>6954</v>
      </c>
      <c r="C1174" s="238" t="s">
        <v>6955</v>
      </c>
      <c r="D1174" s="239" t="s">
        <v>2306</v>
      </c>
      <c r="E1174" s="4" t="s">
        <v>3847</v>
      </c>
      <c r="F1174" s="265"/>
      <c r="G1174" s="585"/>
      <c r="H1174" s="267"/>
    </row>
    <row r="1175" spans="2:8" ht="17.25" thickBot="1">
      <c r="B1175" s="264" t="s">
        <v>6956</v>
      </c>
      <c r="C1175" s="238" t="s">
        <v>6957</v>
      </c>
      <c r="D1175" s="239" t="s">
        <v>2306</v>
      </c>
      <c r="E1175" s="4" t="s">
        <v>3847</v>
      </c>
      <c r="F1175" s="265"/>
      <c r="G1175" s="586"/>
      <c r="H1175" s="267"/>
    </row>
    <row r="1176" spans="2:8" ht="20.100000000000001" customHeight="1" thickBot="1">
      <c r="B1176" s="569" t="s">
        <v>6661</v>
      </c>
      <c r="C1176" s="559"/>
      <c r="D1176" s="560"/>
      <c r="E1176" s="570"/>
      <c r="F1176" s="570"/>
      <c r="G1176" s="571"/>
      <c r="H1176" s="267"/>
    </row>
    <row r="1177" spans="2:8" ht="20.100000000000001" customHeight="1" thickBot="1">
      <c r="B1177" s="569" t="s">
        <v>6662</v>
      </c>
      <c r="C1177" s="559"/>
      <c r="D1177" s="560"/>
      <c r="E1177" s="570"/>
      <c r="F1177" s="570"/>
      <c r="G1177" s="571"/>
      <c r="H1177" s="267"/>
    </row>
    <row r="1178" spans="2:8" ht="30" customHeight="1">
      <c r="B1178" s="539" t="s">
        <v>6663</v>
      </c>
      <c r="C1178" s="232" t="s">
        <v>6958</v>
      </c>
      <c r="D1178" s="532" t="s">
        <v>2306</v>
      </c>
      <c r="E1178" s="572" t="s">
        <v>5857</v>
      </c>
      <c r="F1178" s="573"/>
      <c r="G1178" s="574" t="s">
        <v>6959</v>
      </c>
      <c r="H1178" s="267"/>
    </row>
    <row r="1179" spans="2:8">
      <c r="B1179" s="264" t="s">
        <v>6665</v>
      </c>
      <c r="C1179" s="238" t="s">
        <v>6960</v>
      </c>
      <c r="D1179" s="239" t="s">
        <v>5564</v>
      </c>
      <c r="E1179" s="4" t="s">
        <v>5857</v>
      </c>
      <c r="F1179" s="265"/>
      <c r="G1179" s="575"/>
      <c r="H1179" s="267"/>
    </row>
    <row r="1180" spans="2:8">
      <c r="B1180" s="264" t="s">
        <v>6668</v>
      </c>
      <c r="C1180" s="238" t="s">
        <v>6961</v>
      </c>
      <c r="D1180" s="239" t="s">
        <v>2306</v>
      </c>
      <c r="E1180" s="4" t="s">
        <v>5857</v>
      </c>
      <c r="F1180" s="265"/>
      <c r="G1180" s="575"/>
      <c r="H1180" s="267"/>
    </row>
    <row r="1181" spans="2:8" ht="33">
      <c r="B1181" s="264" t="s">
        <v>6962</v>
      </c>
      <c r="C1181" s="238" t="s">
        <v>6963</v>
      </c>
      <c r="D1181" s="239" t="s">
        <v>2300</v>
      </c>
      <c r="E1181" s="4" t="s">
        <v>5862</v>
      </c>
      <c r="F1181" s="265"/>
      <c r="G1181" s="575"/>
      <c r="H1181" s="267"/>
    </row>
    <row r="1182" spans="2:8">
      <c r="B1182" s="264" t="s">
        <v>6964</v>
      </c>
      <c r="C1182" s="238" t="s">
        <v>6965</v>
      </c>
      <c r="D1182" s="239" t="s">
        <v>2306</v>
      </c>
      <c r="E1182" s="4" t="s">
        <v>5857</v>
      </c>
      <c r="F1182" s="265"/>
      <c r="G1182" s="575"/>
      <c r="H1182" s="267"/>
    </row>
    <row r="1183" spans="2:8" ht="33">
      <c r="B1183" s="264" t="s">
        <v>6966</v>
      </c>
      <c r="C1183" s="238" t="s">
        <v>6967</v>
      </c>
      <c r="D1183" s="239" t="s">
        <v>2470</v>
      </c>
      <c r="E1183" s="4" t="s">
        <v>5857</v>
      </c>
      <c r="F1183" s="265"/>
      <c r="G1183" s="575"/>
      <c r="H1183" s="267"/>
    </row>
    <row r="1184" spans="2:8" ht="33">
      <c r="B1184" s="264" t="s">
        <v>6968</v>
      </c>
      <c r="C1184" s="238" t="s">
        <v>6969</v>
      </c>
      <c r="D1184" s="239" t="s">
        <v>2306</v>
      </c>
      <c r="E1184" s="4" t="s">
        <v>5857</v>
      </c>
      <c r="F1184" s="265"/>
      <c r="G1184" s="575"/>
      <c r="H1184" s="267"/>
    </row>
    <row r="1185" spans="2:8" ht="33">
      <c r="B1185" s="264" t="s">
        <v>6970</v>
      </c>
      <c r="C1185" s="238" t="s">
        <v>6971</v>
      </c>
      <c r="D1185" s="239" t="s">
        <v>2967</v>
      </c>
      <c r="E1185" s="4" t="s">
        <v>5857</v>
      </c>
      <c r="F1185" s="265"/>
      <c r="G1185" s="575"/>
      <c r="H1185" s="267"/>
    </row>
    <row r="1186" spans="2:8" ht="33">
      <c r="B1186" s="264" t="s">
        <v>6972</v>
      </c>
      <c r="C1186" s="238" t="s">
        <v>6973</v>
      </c>
      <c r="D1186" s="239" t="s">
        <v>2470</v>
      </c>
      <c r="E1186" s="4" t="s">
        <v>5857</v>
      </c>
      <c r="F1186" s="265"/>
      <c r="G1186" s="575"/>
      <c r="H1186" s="267"/>
    </row>
    <row r="1187" spans="2:8" ht="33">
      <c r="B1187" s="264" t="s">
        <v>6686</v>
      </c>
      <c r="C1187" s="238" t="s">
        <v>6974</v>
      </c>
      <c r="D1187" s="239" t="s">
        <v>2306</v>
      </c>
      <c r="E1187" s="4" t="s">
        <v>5857</v>
      </c>
      <c r="F1187" s="265"/>
      <c r="G1187" s="575"/>
      <c r="H1187" s="267"/>
    </row>
    <row r="1188" spans="2:8">
      <c r="B1188" s="264" t="s">
        <v>6975</v>
      </c>
      <c r="C1188" s="238" t="s">
        <v>6976</v>
      </c>
      <c r="D1188" s="239" t="s">
        <v>2800</v>
      </c>
      <c r="E1188" s="4" t="s">
        <v>5857</v>
      </c>
      <c r="F1188" s="265"/>
      <c r="G1188" s="575"/>
      <c r="H1188" s="267"/>
    </row>
    <row r="1189" spans="2:8" ht="33">
      <c r="B1189" s="264" t="s">
        <v>6977</v>
      </c>
      <c r="C1189" s="238" t="s">
        <v>6978</v>
      </c>
      <c r="D1189" s="239" t="s">
        <v>2300</v>
      </c>
      <c r="E1189" s="4" t="s">
        <v>5862</v>
      </c>
      <c r="F1189" s="265"/>
      <c r="G1189" s="575"/>
      <c r="H1189" s="267"/>
    </row>
    <row r="1190" spans="2:8">
      <c r="B1190" s="264" t="s">
        <v>6979</v>
      </c>
      <c r="C1190" s="238" t="s">
        <v>6980</v>
      </c>
      <c r="D1190" s="239" t="s">
        <v>2306</v>
      </c>
      <c r="E1190" s="4" t="s">
        <v>5857</v>
      </c>
      <c r="F1190" s="265"/>
      <c r="G1190" s="575"/>
      <c r="H1190" s="267"/>
    </row>
    <row r="1191" spans="2:8" ht="33">
      <c r="B1191" s="264" t="s">
        <v>6981</v>
      </c>
      <c r="C1191" s="238" t="s">
        <v>6982</v>
      </c>
      <c r="D1191" s="239" t="s">
        <v>2470</v>
      </c>
      <c r="E1191" s="4" t="s">
        <v>5857</v>
      </c>
      <c r="F1191" s="265"/>
      <c r="G1191" s="575"/>
      <c r="H1191" s="267"/>
    </row>
    <row r="1192" spans="2:8" ht="33">
      <c r="B1192" s="264" t="s">
        <v>6983</v>
      </c>
      <c r="C1192" s="238" t="s">
        <v>6984</v>
      </c>
      <c r="D1192" s="239" t="s">
        <v>2306</v>
      </c>
      <c r="E1192" s="4" t="s">
        <v>5857</v>
      </c>
      <c r="F1192" s="265"/>
      <c r="G1192" s="575"/>
      <c r="H1192" s="267"/>
    </row>
    <row r="1193" spans="2:8" ht="33">
      <c r="B1193" s="264" t="s">
        <v>6985</v>
      </c>
      <c r="C1193" s="238" t="s">
        <v>6986</v>
      </c>
      <c r="D1193" s="239" t="s">
        <v>2967</v>
      </c>
      <c r="E1193" s="4" t="s">
        <v>5857</v>
      </c>
      <c r="F1193" s="265"/>
      <c r="G1193" s="575"/>
      <c r="H1193" s="267"/>
    </row>
    <row r="1194" spans="2:8" ht="33">
      <c r="B1194" s="264" t="s">
        <v>6987</v>
      </c>
      <c r="C1194" s="238" t="s">
        <v>6988</v>
      </c>
      <c r="D1194" s="239" t="s">
        <v>2470</v>
      </c>
      <c r="E1194" s="4" t="s">
        <v>5857</v>
      </c>
      <c r="F1194" s="265"/>
      <c r="G1194" s="575"/>
      <c r="H1194" s="267"/>
    </row>
    <row r="1195" spans="2:8" ht="33">
      <c r="B1195" s="264" t="s">
        <v>6705</v>
      </c>
      <c r="C1195" s="238" t="s">
        <v>6989</v>
      </c>
      <c r="D1195" s="239" t="s">
        <v>2306</v>
      </c>
      <c r="E1195" s="4" t="s">
        <v>5857</v>
      </c>
      <c r="F1195" s="265"/>
      <c r="G1195" s="575"/>
      <c r="H1195" s="267"/>
    </row>
    <row r="1196" spans="2:8">
      <c r="B1196" s="264" t="s">
        <v>6990</v>
      </c>
      <c r="C1196" s="238" t="s">
        <v>6991</v>
      </c>
      <c r="D1196" s="239" t="s">
        <v>2800</v>
      </c>
      <c r="E1196" s="4" t="s">
        <v>5857</v>
      </c>
      <c r="F1196" s="265"/>
      <c r="G1196" s="575"/>
      <c r="H1196" s="267"/>
    </row>
    <row r="1197" spans="2:8" ht="33">
      <c r="B1197" s="264" t="s">
        <v>6992</v>
      </c>
      <c r="C1197" s="238" t="s">
        <v>6993</v>
      </c>
      <c r="D1197" s="239" t="s">
        <v>2300</v>
      </c>
      <c r="E1197" s="4" t="s">
        <v>5862</v>
      </c>
      <c r="F1197" s="265"/>
      <c r="G1197" s="575"/>
      <c r="H1197" s="267"/>
    </row>
    <row r="1198" spans="2:8">
      <c r="B1198" s="264" t="s">
        <v>6994</v>
      </c>
      <c r="C1198" s="238" t="s">
        <v>6995</v>
      </c>
      <c r="D1198" s="239" t="s">
        <v>2306</v>
      </c>
      <c r="E1198" s="4" t="s">
        <v>5857</v>
      </c>
      <c r="F1198" s="265"/>
      <c r="G1198" s="575"/>
      <c r="H1198" s="267"/>
    </row>
    <row r="1199" spans="2:8" ht="33">
      <c r="B1199" s="264" t="s">
        <v>6996</v>
      </c>
      <c r="C1199" s="238" t="s">
        <v>6997</v>
      </c>
      <c r="D1199" s="239" t="s">
        <v>2470</v>
      </c>
      <c r="E1199" s="4" t="s">
        <v>5857</v>
      </c>
      <c r="F1199" s="265"/>
      <c r="G1199" s="575"/>
      <c r="H1199" s="267"/>
    </row>
    <row r="1200" spans="2:8" ht="33">
      <c r="B1200" s="264" t="s">
        <v>6998</v>
      </c>
      <c r="C1200" s="238" t="s">
        <v>6999</v>
      </c>
      <c r="D1200" s="239" t="s">
        <v>2306</v>
      </c>
      <c r="E1200" s="4" t="s">
        <v>5857</v>
      </c>
      <c r="F1200" s="265"/>
      <c r="G1200" s="575"/>
      <c r="H1200" s="267"/>
    </row>
    <row r="1201" spans="2:8" ht="33">
      <c r="B1201" s="264" t="s">
        <v>7000</v>
      </c>
      <c r="C1201" s="238" t="s">
        <v>7001</v>
      </c>
      <c r="D1201" s="239" t="s">
        <v>2967</v>
      </c>
      <c r="E1201" s="4" t="s">
        <v>5857</v>
      </c>
      <c r="F1201" s="265"/>
      <c r="G1201" s="575"/>
      <c r="H1201" s="267"/>
    </row>
    <row r="1202" spans="2:8" ht="33">
      <c r="B1202" s="264" t="s">
        <v>7002</v>
      </c>
      <c r="C1202" s="238" t="s">
        <v>7003</v>
      </c>
      <c r="D1202" s="239" t="s">
        <v>2470</v>
      </c>
      <c r="E1202" s="4" t="s">
        <v>5857</v>
      </c>
      <c r="F1202" s="265"/>
      <c r="G1202" s="575"/>
      <c r="H1202" s="267"/>
    </row>
    <row r="1203" spans="2:8" ht="33">
      <c r="B1203" s="264" t="s">
        <v>6722</v>
      </c>
      <c r="C1203" s="238" t="s">
        <v>7004</v>
      </c>
      <c r="D1203" s="239" t="s">
        <v>2306</v>
      </c>
      <c r="E1203" s="4" t="s">
        <v>5857</v>
      </c>
      <c r="F1203" s="265"/>
      <c r="G1203" s="575"/>
      <c r="H1203" s="267"/>
    </row>
    <row r="1204" spans="2:8" ht="17.25" thickBot="1">
      <c r="B1204" s="264" t="s">
        <v>7005</v>
      </c>
      <c r="C1204" s="238" t="s">
        <v>7006</v>
      </c>
      <c r="D1204" s="239" t="s">
        <v>2800</v>
      </c>
      <c r="E1204" s="4" t="s">
        <v>5857</v>
      </c>
      <c r="F1204" s="265"/>
      <c r="G1204" s="576"/>
      <c r="H1204" s="267"/>
    </row>
    <row r="1205" spans="2:8" ht="20.100000000000001" customHeight="1" thickBot="1">
      <c r="B1205" s="569" t="s">
        <v>6726</v>
      </c>
      <c r="C1205" s="559"/>
      <c r="D1205" s="560"/>
      <c r="E1205" s="570"/>
      <c r="F1205" s="570"/>
      <c r="G1205" s="571"/>
      <c r="H1205" s="267"/>
    </row>
    <row r="1206" spans="2:8" ht="30" customHeight="1">
      <c r="B1206" s="539" t="s">
        <v>7007</v>
      </c>
      <c r="C1206" s="232" t="s">
        <v>7008</v>
      </c>
      <c r="D1206" s="532" t="s">
        <v>2800</v>
      </c>
      <c r="E1206" s="572" t="s">
        <v>3847</v>
      </c>
      <c r="F1206" s="573"/>
      <c r="G1206" s="574" t="s">
        <v>7009</v>
      </c>
      <c r="H1206" s="267"/>
    </row>
    <row r="1207" spans="2:8" ht="30" customHeight="1">
      <c r="B1207" s="264" t="s">
        <v>6730</v>
      </c>
      <c r="C1207" s="238" t="s">
        <v>7010</v>
      </c>
      <c r="D1207" s="239" t="s">
        <v>2306</v>
      </c>
      <c r="E1207" s="4" t="s">
        <v>3847</v>
      </c>
      <c r="F1207" s="265"/>
      <c r="G1207" s="575"/>
      <c r="H1207" s="267"/>
    </row>
    <row r="1208" spans="2:8">
      <c r="B1208" s="264" t="s">
        <v>6733</v>
      </c>
      <c r="C1208" s="238" t="s">
        <v>7011</v>
      </c>
      <c r="D1208" s="239" t="s">
        <v>5564</v>
      </c>
      <c r="E1208" s="4" t="s">
        <v>3847</v>
      </c>
      <c r="F1208" s="265"/>
      <c r="G1208" s="575"/>
      <c r="H1208" s="267"/>
    </row>
    <row r="1209" spans="2:8">
      <c r="B1209" s="264" t="s">
        <v>6735</v>
      </c>
      <c r="C1209" s="238" t="s">
        <v>7012</v>
      </c>
      <c r="D1209" s="239" t="s">
        <v>2306</v>
      </c>
      <c r="E1209" s="4" t="s">
        <v>3847</v>
      </c>
      <c r="F1209" s="265"/>
      <c r="G1209" s="575"/>
      <c r="H1209" s="267"/>
    </row>
    <row r="1210" spans="2:8" ht="33">
      <c r="B1210" s="264" t="s">
        <v>7013</v>
      </c>
      <c r="C1210" s="238" t="s">
        <v>7014</v>
      </c>
      <c r="D1210" s="239" t="s">
        <v>2300</v>
      </c>
      <c r="E1210" s="4" t="s">
        <v>3461</v>
      </c>
      <c r="F1210" s="265"/>
      <c r="G1210" s="575"/>
      <c r="H1210" s="267"/>
    </row>
    <row r="1211" spans="2:8">
      <c r="B1211" s="264" t="s">
        <v>7015</v>
      </c>
      <c r="C1211" s="238" t="s">
        <v>7016</v>
      </c>
      <c r="D1211" s="239" t="s">
        <v>2306</v>
      </c>
      <c r="E1211" s="4" t="s">
        <v>3847</v>
      </c>
      <c r="F1211" s="265"/>
      <c r="G1211" s="575"/>
      <c r="H1211" s="267"/>
    </row>
    <row r="1212" spans="2:8" ht="33">
      <c r="B1212" s="264" t="s">
        <v>7017</v>
      </c>
      <c r="C1212" s="238" t="s">
        <v>7018</v>
      </c>
      <c r="D1212" s="239" t="s">
        <v>2470</v>
      </c>
      <c r="E1212" s="4" t="s">
        <v>3847</v>
      </c>
      <c r="F1212" s="265"/>
      <c r="G1212" s="575"/>
      <c r="H1212" s="267"/>
    </row>
    <row r="1213" spans="2:8" ht="33">
      <c r="B1213" s="264" t="s">
        <v>7019</v>
      </c>
      <c r="C1213" s="238" t="s">
        <v>7020</v>
      </c>
      <c r="D1213" s="239" t="s">
        <v>2306</v>
      </c>
      <c r="E1213" s="4" t="s">
        <v>3847</v>
      </c>
      <c r="F1213" s="265"/>
      <c r="G1213" s="575"/>
      <c r="H1213" s="267"/>
    </row>
    <row r="1214" spans="2:8" ht="33">
      <c r="B1214" s="264" t="s">
        <v>7021</v>
      </c>
      <c r="C1214" s="238" t="s">
        <v>7022</v>
      </c>
      <c r="D1214" s="239" t="s">
        <v>2967</v>
      </c>
      <c r="E1214" s="4" t="s">
        <v>3847</v>
      </c>
      <c r="F1214" s="265"/>
      <c r="G1214" s="575"/>
      <c r="H1214" s="267"/>
    </row>
    <row r="1215" spans="2:8" ht="33">
      <c r="B1215" s="264" t="s">
        <v>7023</v>
      </c>
      <c r="C1215" s="238" t="s">
        <v>7024</v>
      </c>
      <c r="D1215" s="239" t="s">
        <v>2470</v>
      </c>
      <c r="E1215" s="4" t="s">
        <v>3847</v>
      </c>
      <c r="F1215" s="265"/>
      <c r="G1215" s="575"/>
      <c r="H1215" s="267"/>
    </row>
    <row r="1216" spans="2:8" ht="33">
      <c r="B1216" s="264" t="s">
        <v>6749</v>
      </c>
      <c r="C1216" s="238" t="s">
        <v>7025</v>
      </c>
      <c r="D1216" s="239" t="s">
        <v>2306</v>
      </c>
      <c r="E1216" s="4" t="s">
        <v>3847</v>
      </c>
      <c r="F1216" s="265"/>
      <c r="G1216" s="575"/>
      <c r="H1216" s="267"/>
    </row>
    <row r="1217" spans="2:8">
      <c r="B1217" s="264" t="s">
        <v>7026</v>
      </c>
      <c r="C1217" s="238" t="s">
        <v>7027</v>
      </c>
      <c r="D1217" s="239" t="s">
        <v>2800</v>
      </c>
      <c r="E1217" s="4" t="s">
        <v>3847</v>
      </c>
      <c r="F1217" s="265"/>
      <c r="G1217" s="575"/>
      <c r="H1217" s="267"/>
    </row>
    <row r="1218" spans="2:8" ht="33">
      <c r="B1218" s="264" t="s">
        <v>7028</v>
      </c>
      <c r="C1218" s="238" t="s">
        <v>7029</v>
      </c>
      <c r="D1218" s="239" t="s">
        <v>2300</v>
      </c>
      <c r="E1218" s="4" t="s">
        <v>3461</v>
      </c>
      <c r="F1218" s="265"/>
      <c r="G1218" s="575"/>
      <c r="H1218" s="267"/>
    </row>
    <row r="1219" spans="2:8">
      <c r="B1219" s="264" t="s">
        <v>7030</v>
      </c>
      <c r="C1219" s="238" t="s">
        <v>7031</v>
      </c>
      <c r="D1219" s="239" t="s">
        <v>2306</v>
      </c>
      <c r="E1219" s="4" t="s">
        <v>3847</v>
      </c>
      <c r="F1219" s="265"/>
      <c r="G1219" s="575"/>
      <c r="H1219" s="267"/>
    </row>
    <row r="1220" spans="2:8" ht="33">
      <c r="B1220" s="264" t="s">
        <v>7032</v>
      </c>
      <c r="C1220" s="238" t="s">
        <v>7033</v>
      </c>
      <c r="D1220" s="239" t="s">
        <v>2470</v>
      </c>
      <c r="E1220" s="4" t="s">
        <v>3847</v>
      </c>
      <c r="F1220" s="265"/>
      <c r="G1220" s="575"/>
      <c r="H1220" s="267"/>
    </row>
    <row r="1221" spans="2:8" ht="33">
      <c r="B1221" s="264" t="s">
        <v>7034</v>
      </c>
      <c r="C1221" s="238" t="s">
        <v>7035</v>
      </c>
      <c r="D1221" s="239" t="s">
        <v>2306</v>
      </c>
      <c r="E1221" s="4" t="s">
        <v>3847</v>
      </c>
      <c r="F1221" s="265"/>
      <c r="G1221" s="575"/>
      <c r="H1221" s="267"/>
    </row>
    <row r="1222" spans="2:8" ht="33">
      <c r="B1222" s="264" t="s">
        <v>7036</v>
      </c>
      <c r="C1222" s="238" t="s">
        <v>7037</v>
      </c>
      <c r="D1222" s="239" t="s">
        <v>2967</v>
      </c>
      <c r="E1222" s="4" t="s">
        <v>3847</v>
      </c>
      <c r="F1222" s="265"/>
      <c r="G1222" s="575"/>
      <c r="H1222" s="267"/>
    </row>
    <row r="1223" spans="2:8" ht="33">
      <c r="B1223" s="264" t="s">
        <v>7038</v>
      </c>
      <c r="C1223" s="238" t="s">
        <v>7039</v>
      </c>
      <c r="D1223" s="239" t="s">
        <v>2470</v>
      </c>
      <c r="E1223" s="4" t="s">
        <v>3847</v>
      </c>
      <c r="F1223" s="265"/>
      <c r="G1223" s="575"/>
      <c r="H1223" s="267"/>
    </row>
    <row r="1224" spans="2:8" ht="33">
      <c r="B1224" s="264" t="s">
        <v>6765</v>
      </c>
      <c r="C1224" s="238" t="s">
        <v>7040</v>
      </c>
      <c r="D1224" s="239" t="s">
        <v>2306</v>
      </c>
      <c r="E1224" s="4" t="s">
        <v>3847</v>
      </c>
      <c r="F1224" s="265"/>
      <c r="G1224" s="575"/>
      <c r="H1224" s="267"/>
    </row>
    <row r="1225" spans="2:8">
      <c r="B1225" s="264" t="s">
        <v>7041</v>
      </c>
      <c r="C1225" s="238" t="s">
        <v>7042</v>
      </c>
      <c r="D1225" s="239" t="s">
        <v>2800</v>
      </c>
      <c r="E1225" s="4" t="s">
        <v>3847</v>
      </c>
      <c r="F1225" s="265"/>
      <c r="G1225" s="575"/>
      <c r="H1225" s="267"/>
    </row>
    <row r="1226" spans="2:8" ht="33">
      <c r="B1226" s="264" t="s">
        <v>7043</v>
      </c>
      <c r="C1226" s="238" t="s">
        <v>7044</v>
      </c>
      <c r="D1226" s="239" t="s">
        <v>2300</v>
      </c>
      <c r="E1226" s="4" t="s">
        <v>3461</v>
      </c>
      <c r="F1226" s="265"/>
      <c r="G1226" s="575"/>
      <c r="H1226" s="267"/>
    </row>
    <row r="1227" spans="2:8">
      <c r="B1227" s="264" t="s">
        <v>7045</v>
      </c>
      <c r="C1227" s="238" t="s">
        <v>7046</v>
      </c>
      <c r="D1227" s="239" t="s">
        <v>2306</v>
      </c>
      <c r="E1227" s="4" t="s">
        <v>3847</v>
      </c>
      <c r="F1227" s="265"/>
      <c r="G1227" s="575"/>
      <c r="H1227" s="267"/>
    </row>
    <row r="1228" spans="2:8" ht="33">
      <c r="B1228" s="264" t="s">
        <v>7047</v>
      </c>
      <c r="C1228" s="238" t="s">
        <v>7048</v>
      </c>
      <c r="D1228" s="239" t="s">
        <v>2470</v>
      </c>
      <c r="E1228" s="4" t="s">
        <v>3847</v>
      </c>
      <c r="F1228" s="265"/>
      <c r="G1228" s="575"/>
      <c r="H1228" s="267"/>
    </row>
    <row r="1229" spans="2:8" ht="33">
      <c r="B1229" s="264" t="s">
        <v>7049</v>
      </c>
      <c r="C1229" s="238" t="s">
        <v>7050</v>
      </c>
      <c r="D1229" s="239" t="s">
        <v>2306</v>
      </c>
      <c r="E1229" s="4" t="s">
        <v>3847</v>
      </c>
      <c r="F1229" s="265"/>
      <c r="G1229" s="575"/>
      <c r="H1229" s="267"/>
    </row>
    <row r="1230" spans="2:8" ht="33">
      <c r="B1230" s="264" t="s">
        <v>7051</v>
      </c>
      <c r="C1230" s="238" t="s">
        <v>7052</v>
      </c>
      <c r="D1230" s="239" t="s">
        <v>2967</v>
      </c>
      <c r="E1230" s="4" t="s">
        <v>3847</v>
      </c>
      <c r="F1230" s="265"/>
      <c r="G1230" s="575"/>
      <c r="H1230" s="267"/>
    </row>
    <row r="1231" spans="2:8" ht="33">
      <c r="B1231" s="264" t="s">
        <v>7053</v>
      </c>
      <c r="C1231" s="238" t="s">
        <v>7054</v>
      </c>
      <c r="D1231" s="239" t="s">
        <v>2470</v>
      </c>
      <c r="E1231" s="4" t="s">
        <v>3847</v>
      </c>
      <c r="F1231" s="265"/>
      <c r="G1231" s="575"/>
      <c r="H1231" s="267"/>
    </row>
    <row r="1232" spans="2:8" ht="33">
      <c r="B1232" s="264" t="s">
        <v>6781</v>
      </c>
      <c r="C1232" s="238" t="s">
        <v>7055</v>
      </c>
      <c r="D1232" s="239" t="s">
        <v>2306</v>
      </c>
      <c r="E1232" s="4" t="s">
        <v>3847</v>
      </c>
      <c r="F1232" s="265"/>
      <c r="G1232" s="575"/>
      <c r="H1232" s="267"/>
    </row>
    <row r="1233" spans="2:8" ht="17.25" thickBot="1">
      <c r="B1233" s="264" t="s">
        <v>7056</v>
      </c>
      <c r="C1233" s="238" t="s">
        <v>7057</v>
      </c>
      <c r="D1233" s="239" t="s">
        <v>2800</v>
      </c>
      <c r="E1233" s="4" t="s">
        <v>3847</v>
      </c>
      <c r="F1233" s="265"/>
      <c r="G1233" s="576"/>
      <c r="H1233" s="267"/>
    </row>
    <row r="1234" spans="2:8" ht="20.100000000000001" customHeight="1" thickBot="1">
      <c r="B1234" s="569" t="s">
        <v>6785</v>
      </c>
      <c r="C1234" s="559"/>
      <c r="D1234" s="560"/>
      <c r="E1234" s="570"/>
      <c r="F1234" s="570"/>
      <c r="G1234" s="571"/>
      <c r="H1234" s="267"/>
    </row>
    <row r="1235" spans="2:8" ht="30" customHeight="1">
      <c r="B1235" s="539" t="s">
        <v>7058</v>
      </c>
      <c r="C1235" s="232" t="s">
        <v>7059</v>
      </c>
      <c r="D1235" s="532" t="s">
        <v>2800</v>
      </c>
      <c r="E1235" s="572" t="s">
        <v>3847</v>
      </c>
      <c r="F1235" s="573"/>
      <c r="G1235" s="574" t="s">
        <v>7060</v>
      </c>
      <c r="H1235" s="267"/>
    </row>
    <row r="1236" spans="2:8">
      <c r="B1236" s="264" t="s">
        <v>6788</v>
      </c>
      <c r="C1236" s="238" t="s">
        <v>7061</v>
      </c>
      <c r="D1236" s="239" t="s">
        <v>2306</v>
      </c>
      <c r="E1236" s="4" t="s">
        <v>3847</v>
      </c>
      <c r="F1236" s="265"/>
      <c r="G1236" s="575"/>
      <c r="H1236" s="267"/>
    </row>
    <row r="1237" spans="2:8">
      <c r="B1237" s="264" t="s">
        <v>6790</v>
      </c>
      <c r="C1237" s="238" t="s">
        <v>7062</v>
      </c>
      <c r="D1237" s="239" t="s">
        <v>5564</v>
      </c>
      <c r="E1237" s="4" t="s">
        <v>3847</v>
      </c>
      <c r="F1237" s="265"/>
      <c r="G1237" s="575"/>
      <c r="H1237" s="267"/>
    </row>
    <row r="1238" spans="2:8">
      <c r="B1238" s="264" t="s">
        <v>6792</v>
      </c>
      <c r="C1238" s="238" t="s">
        <v>7063</v>
      </c>
      <c r="D1238" s="239" t="s">
        <v>2306</v>
      </c>
      <c r="E1238" s="4" t="s">
        <v>3847</v>
      </c>
      <c r="F1238" s="265"/>
      <c r="G1238" s="575"/>
      <c r="H1238" s="267"/>
    </row>
    <row r="1239" spans="2:8" ht="33">
      <c r="B1239" s="264" t="s">
        <v>7064</v>
      </c>
      <c r="C1239" s="238" t="s">
        <v>7065</v>
      </c>
      <c r="D1239" s="239" t="s">
        <v>2300</v>
      </c>
      <c r="E1239" s="4" t="s">
        <v>3461</v>
      </c>
      <c r="F1239" s="265"/>
      <c r="G1239" s="575"/>
      <c r="H1239" s="267"/>
    </row>
    <row r="1240" spans="2:8">
      <c r="B1240" s="264" t="s">
        <v>7066</v>
      </c>
      <c r="C1240" s="238" t="s">
        <v>7067</v>
      </c>
      <c r="D1240" s="239" t="s">
        <v>2306</v>
      </c>
      <c r="E1240" s="4" t="s">
        <v>3847</v>
      </c>
      <c r="F1240" s="265"/>
      <c r="G1240" s="575"/>
      <c r="H1240" s="267"/>
    </row>
    <row r="1241" spans="2:8" ht="33">
      <c r="B1241" s="264" t="s">
        <v>7068</v>
      </c>
      <c r="C1241" s="238" t="s">
        <v>7069</v>
      </c>
      <c r="D1241" s="239" t="s">
        <v>2470</v>
      </c>
      <c r="E1241" s="4" t="s">
        <v>3847</v>
      </c>
      <c r="F1241" s="265"/>
      <c r="G1241" s="575"/>
      <c r="H1241" s="267"/>
    </row>
    <row r="1242" spans="2:8" ht="33">
      <c r="B1242" s="264" t="s">
        <v>7070</v>
      </c>
      <c r="C1242" s="238" t="s">
        <v>7071</v>
      </c>
      <c r="D1242" s="239" t="s">
        <v>2306</v>
      </c>
      <c r="E1242" s="4" t="s">
        <v>3847</v>
      </c>
      <c r="F1242" s="265"/>
      <c r="G1242" s="575"/>
      <c r="H1242" s="267"/>
    </row>
    <row r="1243" spans="2:8" ht="33">
      <c r="B1243" s="264" t="s">
        <v>7072</v>
      </c>
      <c r="C1243" s="238" t="s">
        <v>7073</v>
      </c>
      <c r="D1243" s="239" t="s">
        <v>2967</v>
      </c>
      <c r="E1243" s="4" t="s">
        <v>3847</v>
      </c>
      <c r="F1243" s="265"/>
      <c r="G1243" s="575"/>
      <c r="H1243" s="267"/>
    </row>
    <row r="1244" spans="2:8" ht="33">
      <c r="B1244" s="264" t="s">
        <v>7074</v>
      </c>
      <c r="C1244" s="238" t="s">
        <v>7075</v>
      </c>
      <c r="D1244" s="239" t="s">
        <v>2470</v>
      </c>
      <c r="E1244" s="4" t="s">
        <v>3847</v>
      </c>
      <c r="F1244" s="265"/>
      <c r="G1244" s="575"/>
      <c r="H1244" s="267"/>
    </row>
    <row r="1245" spans="2:8" ht="33">
      <c r="B1245" s="264" t="s">
        <v>6806</v>
      </c>
      <c r="C1245" s="238" t="s">
        <v>7076</v>
      </c>
      <c r="D1245" s="239" t="s">
        <v>2306</v>
      </c>
      <c r="E1245" s="4" t="s">
        <v>3847</v>
      </c>
      <c r="F1245" s="265"/>
      <c r="G1245" s="575"/>
      <c r="H1245" s="267"/>
    </row>
    <row r="1246" spans="2:8">
      <c r="B1246" s="264" t="s">
        <v>7077</v>
      </c>
      <c r="C1246" s="238" t="s">
        <v>7078</v>
      </c>
      <c r="D1246" s="239" t="s">
        <v>2800</v>
      </c>
      <c r="E1246" s="4" t="s">
        <v>3847</v>
      </c>
      <c r="F1246" s="265"/>
      <c r="G1246" s="575"/>
      <c r="H1246" s="267"/>
    </row>
    <row r="1247" spans="2:8" ht="33">
      <c r="B1247" s="264" t="s">
        <v>7079</v>
      </c>
      <c r="C1247" s="238" t="s">
        <v>7080</v>
      </c>
      <c r="D1247" s="239" t="s">
        <v>2300</v>
      </c>
      <c r="E1247" s="4" t="s">
        <v>3461</v>
      </c>
      <c r="F1247" s="265"/>
      <c r="G1247" s="575"/>
      <c r="H1247" s="267"/>
    </row>
    <row r="1248" spans="2:8">
      <c r="B1248" s="264" t="s">
        <v>7081</v>
      </c>
      <c r="C1248" s="238" t="s">
        <v>7082</v>
      </c>
      <c r="D1248" s="239" t="s">
        <v>2306</v>
      </c>
      <c r="E1248" s="4" t="s">
        <v>3847</v>
      </c>
      <c r="F1248" s="265"/>
      <c r="G1248" s="575"/>
      <c r="H1248" s="267"/>
    </row>
    <row r="1249" spans="2:8" ht="33">
      <c r="B1249" s="264" t="s">
        <v>7083</v>
      </c>
      <c r="C1249" s="238" t="s">
        <v>7084</v>
      </c>
      <c r="D1249" s="239" t="s">
        <v>2470</v>
      </c>
      <c r="E1249" s="4" t="s">
        <v>3847</v>
      </c>
      <c r="F1249" s="265"/>
      <c r="G1249" s="575"/>
      <c r="H1249" s="267"/>
    </row>
    <row r="1250" spans="2:8" ht="33">
      <c r="B1250" s="264" t="s">
        <v>7085</v>
      </c>
      <c r="C1250" s="238" t="s">
        <v>7086</v>
      </c>
      <c r="D1250" s="239" t="s">
        <v>2306</v>
      </c>
      <c r="E1250" s="4" t="s">
        <v>3847</v>
      </c>
      <c r="F1250" s="265"/>
      <c r="G1250" s="575"/>
      <c r="H1250" s="267"/>
    </row>
    <row r="1251" spans="2:8" ht="33">
      <c r="B1251" s="264" t="s">
        <v>7087</v>
      </c>
      <c r="C1251" s="238" t="s">
        <v>7088</v>
      </c>
      <c r="D1251" s="239" t="s">
        <v>2967</v>
      </c>
      <c r="E1251" s="4" t="s">
        <v>3847</v>
      </c>
      <c r="F1251" s="265"/>
      <c r="G1251" s="575"/>
      <c r="H1251" s="267"/>
    </row>
    <row r="1252" spans="2:8" ht="33">
      <c r="B1252" s="264" t="s">
        <v>7089</v>
      </c>
      <c r="C1252" s="238" t="s">
        <v>7090</v>
      </c>
      <c r="D1252" s="239" t="s">
        <v>2470</v>
      </c>
      <c r="E1252" s="4" t="s">
        <v>3847</v>
      </c>
      <c r="F1252" s="265"/>
      <c r="G1252" s="575"/>
      <c r="H1252" s="267"/>
    </row>
    <row r="1253" spans="2:8" ht="33">
      <c r="B1253" s="264" t="s">
        <v>6822</v>
      </c>
      <c r="C1253" s="238" t="s">
        <v>7091</v>
      </c>
      <c r="D1253" s="239" t="s">
        <v>2306</v>
      </c>
      <c r="E1253" s="4" t="s">
        <v>3847</v>
      </c>
      <c r="F1253" s="265"/>
      <c r="G1253" s="575"/>
      <c r="H1253" s="267"/>
    </row>
    <row r="1254" spans="2:8">
      <c r="B1254" s="264" t="s">
        <v>7092</v>
      </c>
      <c r="C1254" s="238" t="s">
        <v>7093</v>
      </c>
      <c r="D1254" s="239" t="s">
        <v>2800</v>
      </c>
      <c r="E1254" s="4" t="s">
        <v>3847</v>
      </c>
      <c r="F1254" s="265"/>
      <c r="G1254" s="575"/>
      <c r="H1254" s="267"/>
    </row>
    <row r="1255" spans="2:8" ht="33">
      <c r="B1255" s="264" t="s">
        <v>7094</v>
      </c>
      <c r="C1255" s="238" t="s">
        <v>7095</v>
      </c>
      <c r="D1255" s="239" t="s">
        <v>2300</v>
      </c>
      <c r="E1255" s="4" t="s">
        <v>3461</v>
      </c>
      <c r="F1255" s="265"/>
      <c r="G1255" s="575"/>
      <c r="H1255" s="267"/>
    </row>
    <row r="1256" spans="2:8">
      <c r="B1256" s="264" t="s">
        <v>7096</v>
      </c>
      <c r="C1256" s="238" t="s">
        <v>7097</v>
      </c>
      <c r="D1256" s="239" t="s">
        <v>2306</v>
      </c>
      <c r="E1256" s="4" t="s">
        <v>3847</v>
      </c>
      <c r="F1256" s="265"/>
      <c r="G1256" s="575"/>
      <c r="H1256" s="267"/>
    </row>
    <row r="1257" spans="2:8" ht="33">
      <c r="B1257" s="264" t="s">
        <v>7098</v>
      </c>
      <c r="C1257" s="238" t="s">
        <v>7099</v>
      </c>
      <c r="D1257" s="239" t="s">
        <v>2470</v>
      </c>
      <c r="E1257" s="4" t="s">
        <v>3847</v>
      </c>
      <c r="F1257" s="265"/>
      <c r="G1257" s="575"/>
      <c r="H1257" s="267"/>
    </row>
    <row r="1258" spans="2:8" ht="33">
      <c r="B1258" s="264" t="s">
        <v>7100</v>
      </c>
      <c r="C1258" s="238" t="s">
        <v>7101</v>
      </c>
      <c r="D1258" s="239" t="s">
        <v>2306</v>
      </c>
      <c r="E1258" s="4" t="s">
        <v>3847</v>
      </c>
      <c r="F1258" s="265"/>
      <c r="G1258" s="575"/>
      <c r="H1258" s="267"/>
    </row>
    <row r="1259" spans="2:8" ht="33">
      <c r="B1259" s="264" t="s">
        <v>7102</v>
      </c>
      <c r="C1259" s="238" t="s">
        <v>7103</v>
      </c>
      <c r="D1259" s="239" t="s">
        <v>2967</v>
      </c>
      <c r="E1259" s="4" t="s">
        <v>3847</v>
      </c>
      <c r="F1259" s="265"/>
      <c r="G1259" s="575"/>
      <c r="H1259" s="267"/>
    </row>
    <row r="1260" spans="2:8" ht="33">
      <c r="B1260" s="264" t="s">
        <v>7104</v>
      </c>
      <c r="C1260" s="238" t="s">
        <v>7105</v>
      </c>
      <c r="D1260" s="239" t="s">
        <v>2470</v>
      </c>
      <c r="E1260" s="4" t="s">
        <v>3847</v>
      </c>
      <c r="F1260" s="265"/>
      <c r="G1260" s="575"/>
      <c r="H1260" s="267"/>
    </row>
    <row r="1261" spans="2:8" ht="33">
      <c r="B1261" s="264" t="s">
        <v>6838</v>
      </c>
      <c r="C1261" s="238" t="s">
        <v>7106</v>
      </c>
      <c r="D1261" s="239" t="s">
        <v>2306</v>
      </c>
      <c r="E1261" s="4" t="s">
        <v>3847</v>
      </c>
      <c r="F1261" s="265"/>
      <c r="G1261" s="575"/>
      <c r="H1261" s="267"/>
    </row>
    <row r="1262" spans="2:8" ht="17.25" thickBot="1">
      <c r="B1262" s="264" t="s">
        <v>7107</v>
      </c>
      <c r="C1262" s="238" t="s">
        <v>7108</v>
      </c>
      <c r="D1262" s="239" t="s">
        <v>2800</v>
      </c>
      <c r="E1262" s="4" t="s">
        <v>3847</v>
      </c>
      <c r="F1262" s="265"/>
      <c r="G1262" s="576"/>
      <c r="H1262" s="267"/>
    </row>
    <row r="1263" spans="2:8" ht="20.100000000000001" customHeight="1" thickBot="1">
      <c r="B1263" s="569" t="s">
        <v>6842</v>
      </c>
      <c r="C1263" s="559"/>
      <c r="D1263" s="560"/>
      <c r="E1263" s="570"/>
      <c r="F1263" s="570"/>
      <c r="G1263" s="571"/>
      <c r="H1263" s="267"/>
    </row>
    <row r="1264" spans="2:8" ht="20.100000000000001" customHeight="1" thickBot="1">
      <c r="B1264" s="569" t="s">
        <v>6662</v>
      </c>
      <c r="C1264" s="559"/>
      <c r="D1264" s="560"/>
      <c r="E1264" s="570"/>
      <c r="F1264" s="570"/>
      <c r="G1264" s="571"/>
      <c r="H1264" s="267"/>
    </row>
    <row r="1265" spans="2:8" ht="30" customHeight="1">
      <c r="B1265" s="539" t="s">
        <v>6663</v>
      </c>
      <c r="C1265" s="232" t="s">
        <v>7109</v>
      </c>
      <c r="D1265" s="532" t="s">
        <v>2306</v>
      </c>
      <c r="E1265" s="572" t="s">
        <v>5857</v>
      </c>
      <c r="F1265" s="573"/>
      <c r="G1265" s="574" t="s">
        <v>6959</v>
      </c>
      <c r="H1265" s="267"/>
    </row>
    <row r="1266" spans="2:8">
      <c r="B1266" s="264" t="s">
        <v>6665</v>
      </c>
      <c r="C1266" s="238" t="s">
        <v>7110</v>
      </c>
      <c r="D1266" s="239" t="s">
        <v>5564</v>
      </c>
      <c r="E1266" s="4" t="s">
        <v>5857</v>
      </c>
      <c r="F1266" s="265"/>
      <c r="G1266" s="575"/>
      <c r="H1266" s="267"/>
    </row>
    <row r="1267" spans="2:8">
      <c r="B1267" s="264" t="s">
        <v>6668</v>
      </c>
      <c r="C1267" s="238" t="s">
        <v>7111</v>
      </c>
      <c r="D1267" s="239" t="s">
        <v>2306</v>
      </c>
      <c r="E1267" s="4" t="s">
        <v>5857</v>
      </c>
      <c r="F1267" s="265"/>
      <c r="G1267" s="575"/>
      <c r="H1267" s="267"/>
    </row>
    <row r="1268" spans="2:8" ht="33">
      <c r="B1268" s="264" t="s">
        <v>6962</v>
      </c>
      <c r="C1268" s="238" t="s">
        <v>7112</v>
      </c>
      <c r="D1268" s="239" t="s">
        <v>2300</v>
      </c>
      <c r="E1268" s="4" t="s">
        <v>5862</v>
      </c>
      <c r="F1268" s="265"/>
      <c r="G1268" s="575"/>
      <c r="H1268" s="267"/>
    </row>
    <row r="1269" spans="2:8">
      <c r="B1269" s="264" t="s">
        <v>6964</v>
      </c>
      <c r="C1269" s="238" t="s">
        <v>7113</v>
      </c>
      <c r="D1269" s="239" t="s">
        <v>2306</v>
      </c>
      <c r="E1269" s="4" t="s">
        <v>5857</v>
      </c>
      <c r="F1269" s="265"/>
      <c r="G1269" s="575"/>
      <c r="H1269" s="267"/>
    </row>
    <row r="1270" spans="2:8" ht="33">
      <c r="B1270" s="264" t="s">
        <v>6966</v>
      </c>
      <c r="C1270" s="238" t="s">
        <v>7114</v>
      </c>
      <c r="D1270" s="239" t="s">
        <v>2470</v>
      </c>
      <c r="E1270" s="4" t="s">
        <v>5857</v>
      </c>
      <c r="F1270" s="265"/>
      <c r="G1270" s="575"/>
      <c r="H1270" s="267"/>
    </row>
    <row r="1271" spans="2:8" ht="33">
      <c r="B1271" s="264" t="s">
        <v>6968</v>
      </c>
      <c r="C1271" s="238" t="s">
        <v>7115</v>
      </c>
      <c r="D1271" s="239" t="s">
        <v>2306</v>
      </c>
      <c r="E1271" s="4" t="s">
        <v>5857</v>
      </c>
      <c r="F1271" s="265"/>
      <c r="G1271" s="575"/>
      <c r="H1271" s="267"/>
    </row>
    <row r="1272" spans="2:8" ht="33">
      <c r="B1272" s="264" t="s">
        <v>6970</v>
      </c>
      <c r="C1272" s="238" t="s">
        <v>7116</v>
      </c>
      <c r="D1272" s="239" t="s">
        <v>2967</v>
      </c>
      <c r="E1272" s="4" t="s">
        <v>5857</v>
      </c>
      <c r="F1272" s="265"/>
      <c r="G1272" s="575"/>
      <c r="H1272" s="267"/>
    </row>
    <row r="1273" spans="2:8" ht="33">
      <c r="B1273" s="264" t="s">
        <v>6972</v>
      </c>
      <c r="C1273" s="238" t="s">
        <v>7117</v>
      </c>
      <c r="D1273" s="239" t="s">
        <v>2470</v>
      </c>
      <c r="E1273" s="4" t="s">
        <v>5857</v>
      </c>
      <c r="F1273" s="265"/>
      <c r="G1273" s="575"/>
      <c r="H1273" s="267"/>
    </row>
    <row r="1274" spans="2:8" ht="33">
      <c r="B1274" s="264" t="s">
        <v>6686</v>
      </c>
      <c r="C1274" s="238" t="s">
        <v>7118</v>
      </c>
      <c r="D1274" s="239" t="s">
        <v>2306</v>
      </c>
      <c r="E1274" s="4" t="s">
        <v>5857</v>
      </c>
      <c r="F1274" s="265"/>
      <c r="G1274" s="575"/>
      <c r="H1274" s="267"/>
    </row>
    <row r="1275" spans="2:8">
      <c r="B1275" s="264" t="s">
        <v>6975</v>
      </c>
      <c r="C1275" s="238" t="s">
        <v>7119</v>
      </c>
      <c r="D1275" s="239" t="s">
        <v>2800</v>
      </c>
      <c r="E1275" s="4" t="s">
        <v>5857</v>
      </c>
      <c r="F1275" s="265"/>
      <c r="G1275" s="575"/>
      <c r="H1275" s="267"/>
    </row>
    <row r="1276" spans="2:8" ht="33">
      <c r="B1276" s="264" t="s">
        <v>6977</v>
      </c>
      <c r="C1276" s="238" t="s">
        <v>7120</v>
      </c>
      <c r="D1276" s="239" t="s">
        <v>2300</v>
      </c>
      <c r="E1276" s="4" t="s">
        <v>5862</v>
      </c>
      <c r="F1276" s="265"/>
      <c r="G1276" s="575"/>
      <c r="H1276" s="267"/>
    </row>
    <row r="1277" spans="2:8">
      <c r="B1277" s="264" t="s">
        <v>6979</v>
      </c>
      <c r="C1277" s="238" t="s">
        <v>7121</v>
      </c>
      <c r="D1277" s="239" t="s">
        <v>2306</v>
      </c>
      <c r="E1277" s="4" t="s">
        <v>5857</v>
      </c>
      <c r="F1277" s="265"/>
      <c r="G1277" s="575"/>
      <c r="H1277" s="267"/>
    </row>
    <row r="1278" spans="2:8" ht="33">
      <c r="B1278" s="264" t="s">
        <v>6981</v>
      </c>
      <c r="C1278" s="238" t="s">
        <v>7122</v>
      </c>
      <c r="D1278" s="239" t="s">
        <v>2470</v>
      </c>
      <c r="E1278" s="4" t="s">
        <v>5857</v>
      </c>
      <c r="F1278" s="265"/>
      <c r="G1278" s="575"/>
      <c r="H1278" s="267"/>
    </row>
    <row r="1279" spans="2:8" ht="33">
      <c r="B1279" s="264" t="s">
        <v>6983</v>
      </c>
      <c r="C1279" s="238" t="s">
        <v>7123</v>
      </c>
      <c r="D1279" s="239" t="s">
        <v>2306</v>
      </c>
      <c r="E1279" s="4" t="s">
        <v>5857</v>
      </c>
      <c r="F1279" s="265"/>
      <c r="G1279" s="575"/>
      <c r="H1279" s="267"/>
    </row>
    <row r="1280" spans="2:8" ht="33">
      <c r="B1280" s="264" t="s">
        <v>6985</v>
      </c>
      <c r="C1280" s="238" t="s">
        <v>7124</v>
      </c>
      <c r="D1280" s="239" t="s">
        <v>2967</v>
      </c>
      <c r="E1280" s="4" t="s">
        <v>5857</v>
      </c>
      <c r="F1280" s="265"/>
      <c r="G1280" s="575"/>
      <c r="H1280" s="267"/>
    </row>
    <row r="1281" spans="2:8" ht="33">
      <c r="B1281" s="264" t="s">
        <v>6987</v>
      </c>
      <c r="C1281" s="238" t="s">
        <v>7125</v>
      </c>
      <c r="D1281" s="239" t="s">
        <v>2470</v>
      </c>
      <c r="E1281" s="4" t="s">
        <v>5857</v>
      </c>
      <c r="F1281" s="265"/>
      <c r="G1281" s="575"/>
      <c r="H1281" s="267"/>
    </row>
    <row r="1282" spans="2:8" ht="33">
      <c r="B1282" s="264" t="s">
        <v>6705</v>
      </c>
      <c r="C1282" s="238" t="s">
        <v>7126</v>
      </c>
      <c r="D1282" s="239" t="s">
        <v>2306</v>
      </c>
      <c r="E1282" s="4" t="s">
        <v>5857</v>
      </c>
      <c r="F1282" s="265"/>
      <c r="G1282" s="575"/>
      <c r="H1282" s="267"/>
    </row>
    <row r="1283" spans="2:8">
      <c r="B1283" s="264" t="s">
        <v>6990</v>
      </c>
      <c r="C1283" s="238" t="s">
        <v>7127</v>
      </c>
      <c r="D1283" s="239" t="s">
        <v>2800</v>
      </c>
      <c r="E1283" s="4" t="s">
        <v>5857</v>
      </c>
      <c r="F1283" s="265"/>
      <c r="G1283" s="575"/>
      <c r="H1283" s="267"/>
    </row>
    <row r="1284" spans="2:8" ht="33">
      <c r="B1284" s="264" t="s">
        <v>6992</v>
      </c>
      <c r="C1284" s="238" t="s">
        <v>7128</v>
      </c>
      <c r="D1284" s="239" t="s">
        <v>2300</v>
      </c>
      <c r="E1284" s="4" t="s">
        <v>5862</v>
      </c>
      <c r="F1284" s="265"/>
      <c r="G1284" s="575"/>
      <c r="H1284" s="267"/>
    </row>
    <row r="1285" spans="2:8">
      <c r="B1285" s="264" t="s">
        <v>6994</v>
      </c>
      <c r="C1285" s="238" t="s">
        <v>7129</v>
      </c>
      <c r="D1285" s="239" t="s">
        <v>2306</v>
      </c>
      <c r="E1285" s="4" t="s">
        <v>5857</v>
      </c>
      <c r="F1285" s="265"/>
      <c r="G1285" s="575"/>
      <c r="H1285" s="267"/>
    </row>
    <row r="1286" spans="2:8" ht="33">
      <c r="B1286" s="264" t="s">
        <v>6996</v>
      </c>
      <c r="C1286" s="238" t="s">
        <v>7130</v>
      </c>
      <c r="D1286" s="239" t="s">
        <v>2470</v>
      </c>
      <c r="E1286" s="4" t="s">
        <v>5857</v>
      </c>
      <c r="F1286" s="265"/>
      <c r="G1286" s="575"/>
      <c r="H1286" s="267"/>
    </row>
    <row r="1287" spans="2:8" ht="33">
      <c r="B1287" s="264" t="s">
        <v>6998</v>
      </c>
      <c r="C1287" s="238" t="s">
        <v>7131</v>
      </c>
      <c r="D1287" s="239" t="s">
        <v>2306</v>
      </c>
      <c r="E1287" s="4" t="s">
        <v>5857</v>
      </c>
      <c r="F1287" s="265"/>
      <c r="G1287" s="575"/>
      <c r="H1287" s="267"/>
    </row>
    <row r="1288" spans="2:8" ht="33">
      <c r="B1288" s="264" t="s">
        <v>7000</v>
      </c>
      <c r="C1288" s="238" t="s">
        <v>7132</v>
      </c>
      <c r="D1288" s="239" t="s">
        <v>2967</v>
      </c>
      <c r="E1288" s="4" t="s">
        <v>5857</v>
      </c>
      <c r="F1288" s="265"/>
      <c r="G1288" s="575"/>
      <c r="H1288" s="267"/>
    </row>
    <row r="1289" spans="2:8" ht="33">
      <c r="B1289" s="264" t="s">
        <v>7002</v>
      </c>
      <c r="C1289" s="238" t="s">
        <v>7133</v>
      </c>
      <c r="D1289" s="239" t="s">
        <v>2470</v>
      </c>
      <c r="E1289" s="4" t="s">
        <v>5857</v>
      </c>
      <c r="F1289" s="265"/>
      <c r="G1289" s="575"/>
      <c r="H1289" s="267"/>
    </row>
    <row r="1290" spans="2:8" ht="33">
      <c r="B1290" s="264" t="s">
        <v>6722</v>
      </c>
      <c r="C1290" s="238" t="s">
        <v>7134</v>
      </c>
      <c r="D1290" s="239" t="s">
        <v>2306</v>
      </c>
      <c r="E1290" s="4" t="s">
        <v>5857</v>
      </c>
      <c r="F1290" s="265"/>
      <c r="G1290" s="575"/>
      <c r="H1290" s="267"/>
    </row>
    <row r="1291" spans="2:8" ht="17.25" thickBot="1">
      <c r="B1291" s="264" t="s">
        <v>7005</v>
      </c>
      <c r="C1291" s="238" t="s">
        <v>7135</v>
      </c>
      <c r="D1291" s="239" t="s">
        <v>2800</v>
      </c>
      <c r="E1291" s="4" t="s">
        <v>5857</v>
      </c>
      <c r="F1291" s="265"/>
      <c r="G1291" s="576"/>
      <c r="H1291" s="267"/>
    </row>
    <row r="1292" spans="2:8" ht="20.100000000000001" customHeight="1" thickBot="1">
      <c r="B1292" s="569" t="s">
        <v>6726</v>
      </c>
      <c r="C1292" s="559"/>
      <c r="D1292" s="560"/>
      <c r="E1292" s="570"/>
      <c r="F1292" s="570"/>
      <c r="G1292" s="571"/>
      <c r="H1292" s="267"/>
    </row>
    <row r="1293" spans="2:8" ht="30" customHeight="1">
      <c r="B1293" s="539" t="s">
        <v>7007</v>
      </c>
      <c r="C1293" s="232" t="s">
        <v>7136</v>
      </c>
      <c r="D1293" s="532" t="s">
        <v>2800</v>
      </c>
      <c r="E1293" s="572" t="s">
        <v>3847</v>
      </c>
      <c r="F1293" s="573"/>
      <c r="G1293" s="574" t="s">
        <v>7009</v>
      </c>
      <c r="H1293" s="267"/>
    </row>
    <row r="1294" spans="2:8">
      <c r="B1294" s="264" t="s">
        <v>6730</v>
      </c>
      <c r="C1294" s="238" t="s">
        <v>7137</v>
      </c>
      <c r="D1294" s="239" t="s">
        <v>2306</v>
      </c>
      <c r="E1294" s="4" t="s">
        <v>3847</v>
      </c>
      <c r="F1294" s="265"/>
      <c r="G1294" s="575"/>
      <c r="H1294" s="267"/>
    </row>
    <row r="1295" spans="2:8">
      <c r="B1295" s="264" t="s">
        <v>6733</v>
      </c>
      <c r="C1295" s="238" t="s">
        <v>7138</v>
      </c>
      <c r="D1295" s="239" t="s">
        <v>5564</v>
      </c>
      <c r="E1295" s="4" t="s">
        <v>3847</v>
      </c>
      <c r="F1295" s="265"/>
      <c r="G1295" s="575"/>
      <c r="H1295" s="267"/>
    </row>
    <row r="1296" spans="2:8">
      <c r="B1296" s="264" t="s">
        <v>6735</v>
      </c>
      <c r="C1296" s="238" t="s">
        <v>7139</v>
      </c>
      <c r="D1296" s="239" t="s">
        <v>2306</v>
      </c>
      <c r="E1296" s="4" t="s">
        <v>3847</v>
      </c>
      <c r="F1296" s="265"/>
      <c r="G1296" s="575"/>
      <c r="H1296" s="267"/>
    </row>
    <row r="1297" spans="2:8" ht="33">
      <c r="B1297" s="264" t="s">
        <v>7013</v>
      </c>
      <c r="C1297" s="238" t="s">
        <v>7140</v>
      </c>
      <c r="D1297" s="239" t="s">
        <v>2300</v>
      </c>
      <c r="E1297" s="4" t="s">
        <v>3461</v>
      </c>
      <c r="F1297" s="265"/>
      <c r="G1297" s="575"/>
      <c r="H1297" s="267"/>
    </row>
    <row r="1298" spans="2:8">
      <c r="B1298" s="264" t="s">
        <v>7015</v>
      </c>
      <c r="C1298" s="238" t="s">
        <v>7141</v>
      </c>
      <c r="D1298" s="239" t="s">
        <v>2306</v>
      </c>
      <c r="E1298" s="4" t="s">
        <v>3847</v>
      </c>
      <c r="F1298" s="265"/>
      <c r="G1298" s="575"/>
      <c r="H1298" s="267"/>
    </row>
    <row r="1299" spans="2:8" ht="33">
      <c r="B1299" s="264" t="s">
        <v>7017</v>
      </c>
      <c r="C1299" s="238" t="s">
        <v>7142</v>
      </c>
      <c r="D1299" s="239" t="s">
        <v>2470</v>
      </c>
      <c r="E1299" s="4" t="s">
        <v>3847</v>
      </c>
      <c r="F1299" s="265"/>
      <c r="G1299" s="575"/>
      <c r="H1299" s="267"/>
    </row>
    <row r="1300" spans="2:8" ht="33">
      <c r="B1300" s="264" t="s">
        <v>7019</v>
      </c>
      <c r="C1300" s="238" t="s">
        <v>7143</v>
      </c>
      <c r="D1300" s="239" t="s">
        <v>2306</v>
      </c>
      <c r="E1300" s="4" t="s">
        <v>3847</v>
      </c>
      <c r="F1300" s="265"/>
      <c r="G1300" s="575"/>
      <c r="H1300" s="267"/>
    </row>
    <row r="1301" spans="2:8" ht="33">
      <c r="B1301" s="264" t="s">
        <v>7021</v>
      </c>
      <c r="C1301" s="238" t="s">
        <v>7144</v>
      </c>
      <c r="D1301" s="239" t="s">
        <v>2967</v>
      </c>
      <c r="E1301" s="4" t="s">
        <v>3847</v>
      </c>
      <c r="F1301" s="265"/>
      <c r="G1301" s="575"/>
      <c r="H1301" s="267"/>
    </row>
    <row r="1302" spans="2:8" ht="33">
      <c r="B1302" s="264" t="s">
        <v>7023</v>
      </c>
      <c r="C1302" s="238" t="s">
        <v>7145</v>
      </c>
      <c r="D1302" s="239" t="s">
        <v>2470</v>
      </c>
      <c r="E1302" s="4" t="s">
        <v>3847</v>
      </c>
      <c r="F1302" s="265"/>
      <c r="G1302" s="575"/>
      <c r="H1302" s="267"/>
    </row>
    <row r="1303" spans="2:8" ht="33">
      <c r="B1303" s="264" t="s">
        <v>6749</v>
      </c>
      <c r="C1303" s="238" t="s">
        <v>7146</v>
      </c>
      <c r="D1303" s="239" t="s">
        <v>2306</v>
      </c>
      <c r="E1303" s="4" t="s">
        <v>3847</v>
      </c>
      <c r="F1303" s="265"/>
      <c r="G1303" s="575"/>
      <c r="H1303" s="267"/>
    </row>
    <row r="1304" spans="2:8">
      <c r="B1304" s="264" t="s">
        <v>7026</v>
      </c>
      <c r="C1304" s="238" t="s">
        <v>7147</v>
      </c>
      <c r="D1304" s="239" t="s">
        <v>2800</v>
      </c>
      <c r="E1304" s="4" t="s">
        <v>3847</v>
      </c>
      <c r="F1304" s="265"/>
      <c r="G1304" s="575"/>
      <c r="H1304" s="267"/>
    </row>
    <row r="1305" spans="2:8" ht="33">
      <c r="B1305" s="264" t="s">
        <v>7028</v>
      </c>
      <c r="C1305" s="238" t="s">
        <v>7148</v>
      </c>
      <c r="D1305" s="239" t="s">
        <v>2300</v>
      </c>
      <c r="E1305" s="4" t="s">
        <v>3461</v>
      </c>
      <c r="F1305" s="265"/>
      <c r="G1305" s="575"/>
      <c r="H1305" s="267"/>
    </row>
    <row r="1306" spans="2:8">
      <c r="B1306" s="264" t="s">
        <v>7030</v>
      </c>
      <c r="C1306" s="238" t="s">
        <v>7149</v>
      </c>
      <c r="D1306" s="239" t="s">
        <v>2306</v>
      </c>
      <c r="E1306" s="4" t="s">
        <v>3847</v>
      </c>
      <c r="F1306" s="265"/>
      <c r="G1306" s="575"/>
      <c r="H1306" s="267"/>
    </row>
    <row r="1307" spans="2:8" ht="33">
      <c r="B1307" s="264" t="s">
        <v>7032</v>
      </c>
      <c r="C1307" s="238" t="s">
        <v>7150</v>
      </c>
      <c r="D1307" s="239" t="s">
        <v>2470</v>
      </c>
      <c r="E1307" s="4" t="s">
        <v>3847</v>
      </c>
      <c r="F1307" s="265"/>
      <c r="G1307" s="575"/>
      <c r="H1307" s="267"/>
    </row>
    <row r="1308" spans="2:8" ht="33">
      <c r="B1308" s="264" t="s">
        <v>7034</v>
      </c>
      <c r="C1308" s="238" t="s">
        <v>7151</v>
      </c>
      <c r="D1308" s="239" t="s">
        <v>2306</v>
      </c>
      <c r="E1308" s="4" t="s">
        <v>3847</v>
      </c>
      <c r="F1308" s="265"/>
      <c r="G1308" s="575"/>
      <c r="H1308" s="267"/>
    </row>
    <row r="1309" spans="2:8" ht="33">
      <c r="B1309" s="264" t="s">
        <v>7036</v>
      </c>
      <c r="C1309" s="238" t="s">
        <v>7152</v>
      </c>
      <c r="D1309" s="239" t="s">
        <v>2967</v>
      </c>
      <c r="E1309" s="4" t="s">
        <v>3847</v>
      </c>
      <c r="F1309" s="265"/>
      <c r="G1309" s="575"/>
      <c r="H1309" s="267"/>
    </row>
    <row r="1310" spans="2:8" ht="33">
      <c r="B1310" s="264" t="s">
        <v>7038</v>
      </c>
      <c r="C1310" s="238" t="s">
        <v>7153</v>
      </c>
      <c r="D1310" s="239" t="s">
        <v>2470</v>
      </c>
      <c r="E1310" s="4" t="s">
        <v>3847</v>
      </c>
      <c r="F1310" s="265"/>
      <c r="G1310" s="575"/>
      <c r="H1310" s="267"/>
    </row>
    <row r="1311" spans="2:8" ht="33">
      <c r="B1311" s="264" t="s">
        <v>6765</v>
      </c>
      <c r="C1311" s="238" t="s">
        <v>7154</v>
      </c>
      <c r="D1311" s="239" t="s">
        <v>2306</v>
      </c>
      <c r="E1311" s="4" t="s">
        <v>3847</v>
      </c>
      <c r="F1311" s="265"/>
      <c r="G1311" s="575"/>
      <c r="H1311" s="267"/>
    </row>
    <row r="1312" spans="2:8">
      <c r="B1312" s="264" t="s">
        <v>7041</v>
      </c>
      <c r="C1312" s="238" t="s">
        <v>7155</v>
      </c>
      <c r="D1312" s="239" t="s">
        <v>2800</v>
      </c>
      <c r="E1312" s="4" t="s">
        <v>3847</v>
      </c>
      <c r="F1312" s="265"/>
      <c r="G1312" s="575"/>
      <c r="H1312" s="267"/>
    </row>
    <row r="1313" spans="2:8" ht="33">
      <c r="B1313" s="264" t="s">
        <v>7043</v>
      </c>
      <c r="C1313" s="238" t="s">
        <v>7156</v>
      </c>
      <c r="D1313" s="239" t="s">
        <v>2300</v>
      </c>
      <c r="E1313" s="4" t="s">
        <v>3461</v>
      </c>
      <c r="F1313" s="265"/>
      <c r="G1313" s="575"/>
      <c r="H1313" s="267"/>
    </row>
    <row r="1314" spans="2:8">
      <c r="B1314" s="264" t="s">
        <v>7045</v>
      </c>
      <c r="C1314" s="238" t="s">
        <v>7157</v>
      </c>
      <c r="D1314" s="239" t="s">
        <v>2306</v>
      </c>
      <c r="E1314" s="4" t="s">
        <v>3847</v>
      </c>
      <c r="F1314" s="265"/>
      <c r="G1314" s="575"/>
      <c r="H1314" s="267"/>
    </row>
    <row r="1315" spans="2:8" ht="33">
      <c r="B1315" s="264" t="s">
        <v>7047</v>
      </c>
      <c r="C1315" s="238" t="s">
        <v>7158</v>
      </c>
      <c r="D1315" s="239" t="s">
        <v>2470</v>
      </c>
      <c r="E1315" s="4" t="s">
        <v>3847</v>
      </c>
      <c r="F1315" s="265"/>
      <c r="G1315" s="575"/>
      <c r="H1315" s="267"/>
    </row>
    <row r="1316" spans="2:8" ht="33">
      <c r="B1316" s="264" t="s">
        <v>7049</v>
      </c>
      <c r="C1316" s="238" t="s">
        <v>7159</v>
      </c>
      <c r="D1316" s="239" t="s">
        <v>2306</v>
      </c>
      <c r="E1316" s="4" t="s">
        <v>3847</v>
      </c>
      <c r="F1316" s="265"/>
      <c r="G1316" s="575"/>
      <c r="H1316" s="267"/>
    </row>
    <row r="1317" spans="2:8" ht="33">
      <c r="B1317" s="264" t="s">
        <v>7051</v>
      </c>
      <c r="C1317" s="238" t="s">
        <v>7160</v>
      </c>
      <c r="D1317" s="239" t="s">
        <v>2967</v>
      </c>
      <c r="E1317" s="4" t="s">
        <v>3847</v>
      </c>
      <c r="F1317" s="265"/>
      <c r="G1317" s="575"/>
      <c r="H1317" s="267"/>
    </row>
    <row r="1318" spans="2:8" ht="33">
      <c r="B1318" s="264" t="s">
        <v>7053</v>
      </c>
      <c r="C1318" s="238" t="s">
        <v>7161</v>
      </c>
      <c r="D1318" s="239" t="s">
        <v>2470</v>
      </c>
      <c r="E1318" s="4" t="s">
        <v>3847</v>
      </c>
      <c r="F1318" s="265"/>
      <c r="G1318" s="575"/>
      <c r="H1318" s="267"/>
    </row>
    <row r="1319" spans="2:8" ht="33">
      <c r="B1319" s="264" t="s">
        <v>6781</v>
      </c>
      <c r="C1319" s="238" t="s">
        <v>7162</v>
      </c>
      <c r="D1319" s="239" t="s">
        <v>2306</v>
      </c>
      <c r="E1319" s="4" t="s">
        <v>3847</v>
      </c>
      <c r="F1319" s="265"/>
      <c r="G1319" s="575"/>
      <c r="H1319" s="267"/>
    </row>
    <row r="1320" spans="2:8" ht="17.25" thickBot="1">
      <c r="B1320" s="264" t="s">
        <v>7056</v>
      </c>
      <c r="C1320" s="238" t="s">
        <v>7163</v>
      </c>
      <c r="D1320" s="239" t="s">
        <v>2800</v>
      </c>
      <c r="E1320" s="4" t="s">
        <v>3847</v>
      </c>
      <c r="F1320" s="265"/>
      <c r="G1320" s="576"/>
      <c r="H1320" s="267"/>
    </row>
    <row r="1321" spans="2:8" ht="20.100000000000001" customHeight="1" thickBot="1">
      <c r="B1321" s="569" t="s">
        <v>6785</v>
      </c>
      <c r="C1321" s="559"/>
      <c r="D1321" s="560"/>
      <c r="E1321" s="570"/>
      <c r="F1321" s="570"/>
      <c r="G1321" s="571"/>
      <c r="H1321" s="267"/>
    </row>
    <row r="1322" spans="2:8" ht="30" customHeight="1">
      <c r="B1322" s="539" t="s">
        <v>7058</v>
      </c>
      <c r="C1322" s="232" t="s">
        <v>7164</v>
      </c>
      <c r="D1322" s="532" t="s">
        <v>2800</v>
      </c>
      <c r="E1322" s="572" t="s">
        <v>3847</v>
      </c>
      <c r="F1322" s="573"/>
      <c r="G1322" s="574" t="s">
        <v>7060</v>
      </c>
      <c r="H1322" s="267"/>
    </row>
    <row r="1323" spans="2:8">
      <c r="B1323" s="264" t="s">
        <v>6788</v>
      </c>
      <c r="C1323" s="238" t="s">
        <v>7165</v>
      </c>
      <c r="D1323" s="239" t="s">
        <v>2306</v>
      </c>
      <c r="E1323" s="4" t="s">
        <v>3847</v>
      </c>
      <c r="F1323" s="265"/>
      <c r="G1323" s="575"/>
      <c r="H1323" s="267"/>
    </row>
    <row r="1324" spans="2:8">
      <c r="B1324" s="264" t="s">
        <v>6790</v>
      </c>
      <c r="C1324" s="238" t="s">
        <v>7166</v>
      </c>
      <c r="D1324" s="239" t="s">
        <v>5564</v>
      </c>
      <c r="E1324" s="4" t="s">
        <v>3847</v>
      </c>
      <c r="F1324" s="265"/>
      <c r="G1324" s="575"/>
      <c r="H1324" s="267"/>
    </row>
    <row r="1325" spans="2:8">
      <c r="B1325" s="264" t="s">
        <v>6792</v>
      </c>
      <c r="C1325" s="238" t="s">
        <v>7167</v>
      </c>
      <c r="D1325" s="239" t="s">
        <v>2306</v>
      </c>
      <c r="E1325" s="4" t="s">
        <v>3847</v>
      </c>
      <c r="F1325" s="265"/>
      <c r="G1325" s="575"/>
      <c r="H1325" s="267"/>
    </row>
    <row r="1326" spans="2:8" ht="33">
      <c r="B1326" s="264" t="s">
        <v>7064</v>
      </c>
      <c r="C1326" s="238" t="s">
        <v>7168</v>
      </c>
      <c r="D1326" s="239" t="s">
        <v>2300</v>
      </c>
      <c r="E1326" s="4" t="s">
        <v>3461</v>
      </c>
      <c r="F1326" s="265"/>
      <c r="G1326" s="575"/>
      <c r="H1326" s="267"/>
    </row>
    <row r="1327" spans="2:8">
      <c r="B1327" s="264" t="s">
        <v>7066</v>
      </c>
      <c r="C1327" s="238" t="s">
        <v>7169</v>
      </c>
      <c r="D1327" s="239" t="s">
        <v>2306</v>
      </c>
      <c r="E1327" s="4" t="s">
        <v>3847</v>
      </c>
      <c r="F1327" s="265"/>
      <c r="G1327" s="575"/>
      <c r="H1327" s="267"/>
    </row>
    <row r="1328" spans="2:8" ht="33">
      <c r="B1328" s="264" t="s">
        <v>7068</v>
      </c>
      <c r="C1328" s="238" t="s">
        <v>7170</v>
      </c>
      <c r="D1328" s="239" t="s">
        <v>2470</v>
      </c>
      <c r="E1328" s="4" t="s">
        <v>3847</v>
      </c>
      <c r="F1328" s="265"/>
      <c r="G1328" s="575"/>
      <c r="H1328" s="267"/>
    </row>
    <row r="1329" spans="2:8" ht="33">
      <c r="B1329" s="264" t="s">
        <v>7070</v>
      </c>
      <c r="C1329" s="238" t="s">
        <v>7171</v>
      </c>
      <c r="D1329" s="239" t="s">
        <v>2306</v>
      </c>
      <c r="E1329" s="4" t="s">
        <v>3847</v>
      </c>
      <c r="F1329" s="265"/>
      <c r="G1329" s="575"/>
      <c r="H1329" s="267"/>
    </row>
    <row r="1330" spans="2:8" ht="33">
      <c r="B1330" s="264" t="s">
        <v>7072</v>
      </c>
      <c r="C1330" s="238" t="s">
        <v>7172</v>
      </c>
      <c r="D1330" s="239" t="s">
        <v>2967</v>
      </c>
      <c r="E1330" s="4" t="s">
        <v>3847</v>
      </c>
      <c r="F1330" s="265"/>
      <c r="G1330" s="575"/>
      <c r="H1330" s="267"/>
    </row>
    <row r="1331" spans="2:8" ht="33">
      <c r="B1331" s="264" t="s">
        <v>7074</v>
      </c>
      <c r="C1331" s="238" t="s">
        <v>7173</v>
      </c>
      <c r="D1331" s="239" t="s">
        <v>2470</v>
      </c>
      <c r="E1331" s="4" t="s">
        <v>3847</v>
      </c>
      <c r="F1331" s="265"/>
      <c r="G1331" s="575"/>
      <c r="H1331" s="267"/>
    </row>
    <row r="1332" spans="2:8" ht="33">
      <c r="B1332" s="264" t="s">
        <v>6806</v>
      </c>
      <c r="C1332" s="238" t="s">
        <v>7174</v>
      </c>
      <c r="D1332" s="239" t="s">
        <v>2306</v>
      </c>
      <c r="E1332" s="4" t="s">
        <v>3847</v>
      </c>
      <c r="F1332" s="265"/>
      <c r="G1332" s="575"/>
      <c r="H1332" s="267"/>
    </row>
    <row r="1333" spans="2:8">
      <c r="B1333" s="264" t="s">
        <v>7077</v>
      </c>
      <c r="C1333" s="238" t="s">
        <v>7175</v>
      </c>
      <c r="D1333" s="239" t="s">
        <v>2800</v>
      </c>
      <c r="E1333" s="4" t="s">
        <v>3847</v>
      </c>
      <c r="F1333" s="265"/>
      <c r="G1333" s="575"/>
      <c r="H1333" s="267"/>
    </row>
    <row r="1334" spans="2:8" ht="33">
      <c r="B1334" s="264" t="s">
        <v>7079</v>
      </c>
      <c r="C1334" s="238" t="s">
        <v>7176</v>
      </c>
      <c r="D1334" s="239" t="s">
        <v>2300</v>
      </c>
      <c r="E1334" s="4" t="s">
        <v>3461</v>
      </c>
      <c r="F1334" s="265"/>
      <c r="G1334" s="575"/>
      <c r="H1334" s="267"/>
    </row>
    <row r="1335" spans="2:8">
      <c r="B1335" s="264" t="s">
        <v>7081</v>
      </c>
      <c r="C1335" s="238" t="s">
        <v>7177</v>
      </c>
      <c r="D1335" s="239" t="s">
        <v>2306</v>
      </c>
      <c r="E1335" s="4" t="s">
        <v>3847</v>
      </c>
      <c r="F1335" s="265"/>
      <c r="G1335" s="575"/>
      <c r="H1335" s="267"/>
    </row>
    <row r="1336" spans="2:8" ht="33">
      <c r="B1336" s="264" t="s">
        <v>7083</v>
      </c>
      <c r="C1336" s="238" t="s">
        <v>7178</v>
      </c>
      <c r="D1336" s="239" t="s">
        <v>2470</v>
      </c>
      <c r="E1336" s="4" t="s">
        <v>3847</v>
      </c>
      <c r="F1336" s="265"/>
      <c r="G1336" s="575"/>
      <c r="H1336" s="267"/>
    </row>
    <row r="1337" spans="2:8" ht="33">
      <c r="B1337" s="264" t="s">
        <v>7085</v>
      </c>
      <c r="C1337" s="238" t="s">
        <v>7179</v>
      </c>
      <c r="D1337" s="239" t="s">
        <v>2306</v>
      </c>
      <c r="E1337" s="4" t="s">
        <v>3847</v>
      </c>
      <c r="F1337" s="265"/>
      <c r="G1337" s="575"/>
      <c r="H1337" s="267"/>
    </row>
    <row r="1338" spans="2:8" ht="33">
      <c r="B1338" s="264" t="s">
        <v>7087</v>
      </c>
      <c r="C1338" s="238" t="s">
        <v>7180</v>
      </c>
      <c r="D1338" s="239" t="s">
        <v>2967</v>
      </c>
      <c r="E1338" s="4" t="s">
        <v>3847</v>
      </c>
      <c r="F1338" s="265"/>
      <c r="G1338" s="575"/>
      <c r="H1338" s="267"/>
    </row>
    <row r="1339" spans="2:8" ht="33">
      <c r="B1339" s="264" t="s">
        <v>7089</v>
      </c>
      <c r="C1339" s="238" t="s">
        <v>7181</v>
      </c>
      <c r="D1339" s="239" t="s">
        <v>2470</v>
      </c>
      <c r="E1339" s="4" t="s">
        <v>3847</v>
      </c>
      <c r="F1339" s="265"/>
      <c r="G1339" s="575"/>
      <c r="H1339" s="267"/>
    </row>
    <row r="1340" spans="2:8" ht="33">
      <c r="B1340" s="264" t="s">
        <v>6822</v>
      </c>
      <c r="C1340" s="238" t="s">
        <v>7182</v>
      </c>
      <c r="D1340" s="239" t="s">
        <v>2306</v>
      </c>
      <c r="E1340" s="4" t="s">
        <v>3847</v>
      </c>
      <c r="F1340" s="265"/>
      <c r="G1340" s="575"/>
      <c r="H1340" s="267"/>
    </row>
    <row r="1341" spans="2:8">
      <c r="B1341" s="264" t="s">
        <v>7092</v>
      </c>
      <c r="C1341" s="238" t="s">
        <v>7183</v>
      </c>
      <c r="D1341" s="239" t="s">
        <v>2800</v>
      </c>
      <c r="E1341" s="4" t="s">
        <v>3847</v>
      </c>
      <c r="F1341" s="265"/>
      <c r="G1341" s="575"/>
      <c r="H1341" s="267"/>
    </row>
    <row r="1342" spans="2:8" ht="33">
      <c r="B1342" s="264" t="s">
        <v>7094</v>
      </c>
      <c r="C1342" s="238" t="s">
        <v>7184</v>
      </c>
      <c r="D1342" s="239" t="s">
        <v>2300</v>
      </c>
      <c r="E1342" s="4" t="s">
        <v>3461</v>
      </c>
      <c r="F1342" s="265"/>
      <c r="G1342" s="575"/>
      <c r="H1342" s="267"/>
    </row>
    <row r="1343" spans="2:8">
      <c r="B1343" s="264" t="s">
        <v>7096</v>
      </c>
      <c r="C1343" s="238" t="s">
        <v>7185</v>
      </c>
      <c r="D1343" s="239" t="s">
        <v>2306</v>
      </c>
      <c r="E1343" s="4" t="s">
        <v>3847</v>
      </c>
      <c r="F1343" s="265"/>
      <c r="G1343" s="575"/>
      <c r="H1343" s="267"/>
    </row>
    <row r="1344" spans="2:8" ht="33">
      <c r="B1344" s="264" t="s">
        <v>7098</v>
      </c>
      <c r="C1344" s="238" t="s">
        <v>7186</v>
      </c>
      <c r="D1344" s="239" t="s">
        <v>2470</v>
      </c>
      <c r="E1344" s="4" t="s">
        <v>3847</v>
      </c>
      <c r="F1344" s="265"/>
      <c r="G1344" s="575"/>
      <c r="H1344" s="267"/>
    </row>
    <row r="1345" spans="2:8" ht="33">
      <c r="B1345" s="264" t="s">
        <v>7100</v>
      </c>
      <c r="C1345" s="238" t="s">
        <v>7187</v>
      </c>
      <c r="D1345" s="239" t="s">
        <v>2306</v>
      </c>
      <c r="E1345" s="4" t="s">
        <v>3847</v>
      </c>
      <c r="F1345" s="265"/>
      <c r="G1345" s="575"/>
      <c r="H1345" s="267"/>
    </row>
    <row r="1346" spans="2:8" ht="33">
      <c r="B1346" s="264" t="s">
        <v>7102</v>
      </c>
      <c r="C1346" s="238" t="s">
        <v>7188</v>
      </c>
      <c r="D1346" s="239" t="s">
        <v>2967</v>
      </c>
      <c r="E1346" s="4" t="s">
        <v>3847</v>
      </c>
      <c r="F1346" s="265"/>
      <c r="G1346" s="575"/>
      <c r="H1346" s="267"/>
    </row>
    <row r="1347" spans="2:8" ht="33">
      <c r="B1347" s="264" t="s">
        <v>7104</v>
      </c>
      <c r="C1347" s="238" t="s">
        <v>7189</v>
      </c>
      <c r="D1347" s="239" t="s">
        <v>2470</v>
      </c>
      <c r="E1347" s="4" t="s">
        <v>3847</v>
      </c>
      <c r="F1347" s="265"/>
      <c r="G1347" s="575"/>
      <c r="H1347" s="267"/>
    </row>
    <row r="1348" spans="2:8" ht="33">
      <c r="B1348" s="264" t="s">
        <v>6838</v>
      </c>
      <c r="C1348" s="238" t="s">
        <v>7190</v>
      </c>
      <c r="D1348" s="239" t="s">
        <v>2306</v>
      </c>
      <c r="E1348" s="4" t="s">
        <v>3847</v>
      </c>
      <c r="F1348" s="265"/>
      <c r="G1348" s="575"/>
      <c r="H1348" s="267"/>
    </row>
    <row r="1349" spans="2:8" ht="17.25" thickBot="1">
      <c r="B1349" s="264" t="s">
        <v>7107</v>
      </c>
      <c r="C1349" s="238" t="s">
        <v>7191</v>
      </c>
      <c r="D1349" s="239" t="s">
        <v>2800</v>
      </c>
      <c r="E1349" s="4" t="s">
        <v>3847</v>
      </c>
      <c r="F1349" s="265"/>
      <c r="G1349" s="576"/>
      <c r="H1349" s="267"/>
    </row>
    <row r="1350" spans="2:8">
      <c r="B1350" s="563" t="s">
        <v>7192</v>
      </c>
      <c r="C1350" s="308"/>
      <c r="D1350" s="309"/>
      <c r="E1350" s="564"/>
      <c r="F1350" s="564"/>
      <c r="G1350" s="565"/>
      <c r="H1350" s="267"/>
    </row>
    <row r="1351" spans="2:8" ht="17.25" thickBot="1">
      <c r="B1351" s="566" t="s">
        <v>6929</v>
      </c>
      <c r="C1351" s="314"/>
      <c r="D1351" s="315"/>
      <c r="E1351" s="567"/>
      <c r="F1351" s="567"/>
      <c r="G1351" s="568"/>
      <c r="H1351" s="267"/>
    </row>
    <row r="1352" spans="2:8">
      <c r="B1352" s="539" t="s">
        <v>52</v>
      </c>
      <c r="C1352" s="232" t="s">
        <v>7193</v>
      </c>
      <c r="D1352" s="532" t="s">
        <v>2470</v>
      </c>
      <c r="E1352" s="572" t="s">
        <v>5525</v>
      </c>
      <c r="F1352" s="573"/>
      <c r="G1352" s="574" t="s">
        <v>7194</v>
      </c>
      <c r="H1352" s="267"/>
    </row>
    <row r="1353" spans="2:8">
      <c r="B1353" s="264" t="s">
        <v>6932</v>
      </c>
      <c r="C1353" s="238" t="s">
        <v>7195</v>
      </c>
      <c r="D1353" s="239" t="s">
        <v>2306</v>
      </c>
      <c r="E1353" s="4" t="s">
        <v>3847</v>
      </c>
      <c r="F1353" s="265"/>
      <c r="G1353" s="575"/>
      <c r="H1353" s="267"/>
    </row>
    <row r="1354" spans="2:8">
      <c r="B1354" s="264" t="s">
        <v>6935</v>
      </c>
      <c r="C1354" s="238" t="s">
        <v>7196</v>
      </c>
      <c r="D1354" s="239" t="s">
        <v>2306</v>
      </c>
      <c r="E1354" s="4" t="s">
        <v>3847</v>
      </c>
      <c r="F1354" s="265"/>
      <c r="G1354" s="575"/>
      <c r="H1354" s="267"/>
    </row>
    <row r="1355" spans="2:8">
      <c r="B1355" s="264" t="s">
        <v>6937</v>
      </c>
      <c r="C1355" s="238" t="s">
        <v>7197</v>
      </c>
      <c r="D1355" s="239" t="s">
        <v>2306</v>
      </c>
      <c r="E1355" s="4" t="s">
        <v>3847</v>
      </c>
      <c r="F1355" s="265"/>
      <c r="G1355" s="575"/>
      <c r="H1355" s="267"/>
    </row>
    <row r="1356" spans="2:8">
      <c r="B1356" s="264" t="s">
        <v>6939</v>
      </c>
      <c r="C1356" s="238" t="s">
        <v>7198</v>
      </c>
      <c r="D1356" s="239" t="s">
        <v>2967</v>
      </c>
      <c r="E1356" s="4" t="s">
        <v>3461</v>
      </c>
      <c r="F1356" s="265"/>
      <c r="G1356" s="575"/>
      <c r="H1356" s="267"/>
    </row>
    <row r="1357" spans="2:8">
      <c r="B1357" s="264" t="s">
        <v>6941</v>
      </c>
      <c r="C1357" s="238" t="s">
        <v>7199</v>
      </c>
      <c r="D1357" s="239" t="s">
        <v>2306</v>
      </c>
      <c r="E1357" s="4" t="s">
        <v>3847</v>
      </c>
      <c r="F1357" s="265"/>
      <c r="G1357" s="575"/>
      <c r="H1357" s="267"/>
    </row>
    <row r="1358" spans="2:8" ht="33">
      <c r="B1358" s="264" t="s">
        <v>6943</v>
      </c>
      <c r="C1358" s="238" t="s">
        <v>7200</v>
      </c>
      <c r="D1358" s="239" t="s">
        <v>2306</v>
      </c>
      <c r="E1358" s="4" t="s">
        <v>3847</v>
      </c>
      <c r="F1358" s="265"/>
      <c r="G1358" s="575"/>
      <c r="H1358" s="267"/>
    </row>
    <row r="1359" spans="2:8">
      <c r="B1359" s="264" t="s">
        <v>6945</v>
      </c>
      <c r="C1359" s="238" t="s">
        <v>7201</v>
      </c>
      <c r="D1359" s="239" t="s">
        <v>2306</v>
      </c>
      <c r="E1359" s="4" t="s">
        <v>3847</v>
      </c>
      <c r="F1359" s="265"/>
      <c r="G1359" s="575"/>
      <c r="H1359" s="267"/>
    </row>
    <row r="1360" spans="2:8">
      <c r="B1360" s="264" t="s">
        <v>6947</v>
      </c>
      <c r="C1360" s="238" t="s">
        <v>7202</v>
      </c>
      <c r="D1360" s="239" t="s">
        <v>2306</v>
      </c>
      <c r="E1360" s="4" t="s">
        <v>3847</v>
      </c>
      <c r="F1360" s="265"/>
      <c r="G1360" s="575"/>
      <c r="H1360" s="267"/>
    </row>
    <row r="1361" spans="2:8">
      <c r="B1361" s="264" t="s">
        <v>6949</v>
      </c>
      <c r="C1361" s="238" t="s">
        <v>7203</v>
      </c>
      <c r="D1361" s="239" t="s">
        <v>2306</v>
      </c>
      <c r="E1361" s="4" t="s">
        <v>3847</v>
      </c>
      <c r="F1361" s="265"/>
      <c r="G1361" s="575"/>
      <c r="H1361" s="267"/>
    </row>
    <row r="1362" spans="2:8">
      <c r="B1362" s="264" t="s">
        <v>496</v>
      </c>
      <c r="C1362" s="238" t="s">
        <v>7204</v>
      </c>
      <c r="D1362" s="239" t="s">
        <v>2967</v>
      </c>
      <c r="E1362" s="4" t="s">
        <v>3461</v>
      </c>
      <c r="F1362" s="265"/>
      <c r="G1362" s="575"/>
      <c r="H1362" s="267"/>
    </row>
    <row r="1363" spans="2:8">
      <c r="B1363" s="264" t="s">
        <v>6952</v>
      </c>
      <c r="C1363" s="238" t="s">
        <v>7205</v>
      </c>
      <c r="D1363" s="239" t="s">
        <v>2306</v>
      </c>
      <c r="E1363" s="4" t="s">
        <v>3847</v>
      </c>
      <c r="F1363" s="265"/>
      <c r="G1363" s="575"/>
      <c r="H1363" s="267"/>
    </row>
    <row r="1364" spans="2:8">
      <c r="B1364" s="264" t="s">
        <v>6954</v>
      </c>
      <c r="C1364" s="238" t="s">
        <v>7206</v>
      </c>
      <c r="D1364" s="239" t="s">
        <v>2306</v>
      </c>
      <c r="E1364" s="4" t="s">
        <v>3847</v>
      </c>
      <c r="F1364" s="265"/>
      <c r="G1364" s="575"/>
      <c r="H1364" s="267"/>
    </row>
    <row r="1365" spans="2:8" ht="17.25" thickBot="1">
      <c r="B1365" s="264" t="s">
        <v>6956</v>
      </c>
      <c r="C1365" s="238" t="s">
        <v>7207</v>
      </c>
      <c r="D1365" s="239" t="s">
        <v>2306</v>
      </c>
      <c r="E1365" s="4" t="s">
        <v>3847</v>
      </c>
      <c r="F1365" s="265"/>
      <c r="G1365" s="576"/>
      <c r="H1365" s="267"/>
    </row>
    <row r="1366" spans="2:8" ht="20.100000000000001" customHeight="1" thickBot="1">
      <c r="B1366" s="569" t="s">
        <v>6661</v>
      </c>
      <c r="C1366" s="559"/>
      <c r="D1366" s="560"/>
      <c r="E1366" s="570"/>
      <c r="F1366" s="570"/>
      <c r="G1366" s="571"/>
      <c r="H1366" s="267"/>
    </row>
    <row r="1367" spans="2:8" ht="20.100000000000001" customHeight="1" thickBot="1">
      <c r="B1367" s="569" t="s">
        <v>6662</v>
      </c>
      <c r="C1367" s="559"/>
      <c r="D1367" s="560"/>
      <c r="E1367" s="570"/>
      <c r="F1367" s="570"/>
      <c r="G1367" s="571"/>
      <c r="H1367" s="267"/>
    </row>
    <row r="1368" spans="2:8">
      <c r="B1368" s="539" t="s">
        <v>6663</v>
      </c>
      <c r="C1368" s="232" t="s">
        <v>7208</v>
      </c>
      <c r="D1368" s="532" t="s">
        <v>2306</v>
      </c>
      <c r="E1368" s="572" t="s">
        <v>5857</v>
      </c>
      <c r="F1368" s="573"/>
      <c r="G1368" s="587" t="s">
        <v>7209</v>
      </c>
      <c r="H1368" s="267"/>
    </row>
    <row r="1369" spans="2:8">
      <c r="B1369" s="264" t="s">
        <v>6665</v>
      </c>
      <c r="C1369" s="238" t="s">
        <v>7210</v>
      </c>
      <c r="D1369" s="239" t="s">
        <v>5564</v>
      </c>
      <c r="E1369" s="4" t="s">
        <v>5857</v>
      </c>
      <c r="F1369" s="265"/>
      <c r="G1369" s="585"/>
      <c r="H1369" s="267"/>
    </row>
    <row r="1370" spans="2:8">
      <c r="B1370" s="264" t="s">
        <v>6668</v>
      </c>
      <c r="C1370" s="238" t="s">
        <v>7211</v>
      </c>
      <c r="D1370" s="239" t="s">
        <v>2306</v>
      </c>
      <c r="E1370" s="4" t="s">
        <v>5857</v>
      </c>
      <c r="F1370" s="265"/>
      <c r="G1370" s="585"/>
      <c r="H1370" s="267"/>
    </row>
    <row r="1371" spans="2:8" ht="33">
      <c r="B1371" s="264" t="s">
        <v>6962</v>
      </c>
      <c r="C1371" s="238" t="s">
        <v>7212</v>
      </c>
      <c r="D1371" s="239" t="s">
        <v>2300</v>
      </c>
      <c r="E1371" s="4" t="s">
        <v>5862</v>
      </c>
      <c r="F1371" s="265"/>
      <c r="G1371" s="585"/>
      <c r="H1371" s="267"/>
    </row>
    <row r="1372" spans="2:8">
      <c r="B1372" s="264" t="s">
        <v>6964</v>
      </c>
      <c r="C1372" s="238" t="s">
        <v>7213</v>
      </c>
      <c r="D1372" s="239" t="s">
        <v>2306</v>
      </c>
      <c r="E1372" s="4" t="s">
        <v>5857</v>
      </c>
      <c r="F1372" s="265"/>
      <c r="G1372" s="585"/>
      <c r="H1372" s="267"/>
    </row>
    <row r="1373" spans="2:8" ht="33">
      <c r="B1373" s="264" t="s">
        <v>6966</v>
      </c>
      <c r="C1373" s="238" t="s">
        <v>7214</v>
      </c>
      <c r="D1373" s="239" t="s">
        <v>2470</v>
      </c>
      <c r="E1373" s="4" t="s">
        <v>5857</v>
      </c>
      <c r="F1373" s="265"/>
      <c r="G1373" s="585"/>
      <c r="H1373" s="267"/>
    </row>
    <row r="1374" spans="2:8" ht="33">
      <c r="B1374" s="264" t="s">
        <v>6968</v>
      </c>
      <c r="C1374" s="238" t="s">
        <v>7215</v>
      </c>
      <c r="D1374" s="239" t="s">
        <v>2306</v>
      </c>
      <c r="E1374" s="4" t="s">
        <v>5857</v>
      </c>
      <c r="F1374" s="265"/>
      <c r="G1374" s="585"/>
      <c r="H1374" s="267"/>
    </row>
    <row r="1375" spans="2:8" ht="33">
      <c r="B1375" s="264" t="s">
        <v>6970</v>
      </c>
      <c r="C1375" s="238" t="s">
        <v>7216</v>
      </c>
      <c r="D1375" s="239" t="s">
        <v>2967</v>
      </c>
      <c r="E1375" s="4" t="s">
        <v>5857</v>
      </c>
      <c r="F1375" s="265"/>
      <c r="G1375" s="585"/>
      <c r="H1375" s="267"/>
    </row>
    <row r="1376" spans="2:8" ht="33">
      <c r="B1376" s="264" t="s">
        <v>6972</v>
      </c>
      <c r="C1376" s="238" t="s">
        <v>7217</v>
      </c>
      <c r="D1376" s="239" t="s">
        <v>2470</v>
      </c>
      <c r="E1376" s="4" t="s">
        <v>5857</v>
      </c>
      <c r="F1376" s="265"/>
      <c r="G1376" s="585"/>
      <c r="H1376" s="267"/>
    </row>
    <row r="1377" spans="2:8" ht="33">
      <c r="B1377" s="264" t="s">
        <v>6686</v>
      </c>
      <c r="C1377" s="238" t="s">
        <v>7218</v>
      </c>
      <c r="D1377" s="239" t="s">
        <v>2306</v>
      </c>
      <c r="E1377" s="4" t="s">
        <v>5857</v>
      </c>
      <c r="F1377" s="265"/>
      <c r="G1377" s="585"/>
      <c r="H1377" s="267"/>
    </row>
    <row r="1378" spans="2:8">
      <c r="B1378" s="264" t="s">
        <v>6975</v>
      </c>
      <c r="C1378" s="238" t="s">
        <v>7219</v>
      </c>
      <c r="D1378" s="239" t="s">
        <v>2800</v>
      </c>
      <c r="E1378" s="4" t="s">
        <v>5857</v>
      </c>
      <c r="F1378" s="265"/>
      <c r="G1378" s="585"/>
      <c r="H1378" s="267"/>
    </row>
    <row r="1379" spans="2:8" ht="33">
      <c r="B1379" s="264" t="s">
        <v>6977</v>
      </c>
      <c r="C1379" s="238" t="s">
        <v>7220</v>
      </c>
      <c r="D1379" s="239" t="s">
        <v>2300</v>
      </c>
      <c r="E1379" s="4" t="s">
        <v>5862</v>
      </c>
      <c r="F1379" s="265"/>
      <c r="G1379" s="585"/>
      <c r="H1379" s="267"/>
    </row>
    <row r="1380" spans="2:8">
      <c r="B1380" s="264" t="s">
        <v>6979</v>
      </c>
      <c r="C1380" s="238" t="s">
        <v>7221</v>
      </c>
      <c r="D1380" s="239" t="s">
        <v>2306</v>
      </c>
      <c r="E1380" s="4" t="s">
        <v>5857</v>
      </c>
      <c r="F1380" s="265"/>
      <c r="G1380" s="585"/>
      <c r="H1380" s="267"/>
    </row>
    <row r="1381" spans="2:8" ht="33">
      <c r="B1381" s="264" t="s">
        <v>6981</v>
      </c>
      <c r="C1381" s="238" t="s">
        <v>7222</v>
      </c>
      <c r="D1381" s="239" t="s">
        <v>2470</v>
      </c>
      <c r="E1381" s="4" t="s">
        <v>5857</v>
      </c>
      <c r="F1381" s="265"/>
      <c r="G1381" s="585"/>
      <c r="H1381" s="267"/>
    </row>
    <row r="1382" spans="2:8" ht="33">
      <c r="B1382" s="264" t="s">
        <v>6983</v>
      </c>
      <c r="C1382" s="238" t="s">
        <v>7223</v>
      </c>
      <c r="D1382" s="239" t="s">
        <v>2306</v>
      </c>
      <c r="E1382" s="4" t="s">
        <v>5857</v>
      </c>
      <c r="F1382" s="265"/>
      <c r="G1382" s="585"/>
      <c r="H1382" s="267"/>
    </row>
    <row r="1383" spans="2:8" ht="33">
      <c r="B1383" s="264" t="s">
        <v>6985</v>
      </c>
      <c r="C1383" s="238" t="s">
        <v>7224</v>
      </c>
      <c r="D1383" s="239" t="s">
        <v>2967</v>
      </c>
      <c r="E1383" s="4" t="s">
        <v>5857</v>
      </c>
      <c r="F1383" s="265"/>
      <c r="G1383" s="585"/>
      <c r="H1383" s="267"/>
    </row>
    <row r="1384" spans="2:8" ht="33">
      <c r="B1384" s="264" t="s">
        <v>6987</v>
      </c>
      <c r="C1384" s="238" t="s">
        <v>7225</v>
      </c>
      <c r="D1384" s="239" t="s">
        <v>2470</v>
      </c>
      <c r="E1384" s="4" t="s">
        <v>5857</v>
      </c>
      <c r="F1384" s="265"/>
      <c r="G1384" s="585"/>
      <c r="H1384" s="267"/>
    </row>
    <row r="1385" spans="2:8" ht="33">
      <c r="B1385" s="264" t="s">
        <v>6705</v>
      </c>
      <c r="C1385" s="238" t="s">
        <v>7226</v>
      </c>
      <c r="D1385" s="239" t="s">
        <v>2306</v>
      </c>
      <c r="E1385" s="4" t="s">
        <v>5857</v>
      </c>
      <c r="F1385" s="265"/>
      <c r="G1385" s="585"/>
      <c r="H1385" s="267"/>
    </row>
    <row r="1386" spans="2:8">
      <c r="B1386" s="264" t="s">
        <v>6990</v>
      </c>
      <c r="C1386" s="238" t="s">
        <v>7227</v>
      </c>
      <c r="D1386" s="239" t="s">
        <v>2800</v>
      </c>
      <c r="E1386" s="4" t="s">
        <v>5857</v>
      </c>
      <c r="F1386" s="265"/>
      <c r="G1386" s="585"/>
      <c r="H1386" s="267"/>
    </row>
    <row r="1387" spans="2:8" ht="33">
      <c r="B1387" s="264" t="s">
        <v>6992</v>
      </c>
      <c r="C1387" s="238" t="s">
        <v>7228</v>
      </c>
      <c r="D1387" s="239" t="s">
        <v>2300</v>
      </c>
      <c r="E1387" s="4" t="s">
        <v>5862</v>
      </c>
      <c r="F1387" s="265"/>
      <c r="G1387" s="585"/>
      <c r="H1387" s="267"/>
    </row>
    <row r="1388" spans="2:8">
      <c r="B1388" s="264" t="s">
        <v>6994</v>
      </c>
      <c r="C1388" s="238" t="s">
        <v>7229</v>
      </c>
      <c r="D1388" s="239" t="s">
        <v>2306</v>
      </c>
      <c r="E1388" s="4" t="s">
        <v>5857</v>
      </c>
      <c r="F1388" s="265"/>
      <c r="G1388" s="585"/>
      <c r="H1388" s="267"/>
    </row>
    <row r="1389" spans="2:8" ht="33">
      <c r="B1389" s="264" t="s">
        <v>6996</v>
      </c>
      <c r="C1389" s="238" t="s">
        <v>7230</v>
      </c>
      <c r="D1389" s="239" t="s">
        <v>2470</v>
      </c>
      <c r="E1389" s="4" t="s">
        <v>5857</v>
      </c>
      <c r="F1389" s="265"/>
      <c r="G1389" s="585"/>
      <c r="H1389" s="267"/>
    </row>
    <row r="1390" spans="2:8" ht="33">
      <c r="B1390" s="264" t="s">
        <v>6998</v>
      </c>
      <c r="C1390" s="238" t="s">
        <v>7231</v>
      </c>
      <c r="D1390" s="239" t="s">
        <v>2306</v>
      </c>
      <c r="E1390" s="4" t="s">
        <v>5857</v>
      </c>
      <c r="F1390" s="265"/>
      <c r="G1390" s="585"/>
      <c r="H1390" s="267"/>
    </row>
    <row r="1391" spans="2:8" ht="33">
      <c r="B1391" s="264" t="s">
        <v>7000</v>
      </c>
      <c r="C1391" s="238" t="s">
        <v>7232</v>
      </c>
      <c r="D1391" s="239" t="s">
        <v>2967</v>
      </c>
      <c r="E1391" s="4" t="s">
        <v>5857</v>
      </c>
      <c r="F1391" s="265"/>
      <c r="G1391" s="585"/>
      <c r="H1391" s="267"/>
    </row>
    <row r="1392" spans="2:8" ht="33">
      <c r="B1392" s="264" t="s">
        <v>7002</v>
      </c>
      <c r="C1392" s="238" t="s">
        <v>7233</v>
      </c>
      <c r="D1392" s="239" t="s">
        <v>2470</v>
      </c>
      <c r="E1392" s="4" t="s">
        <v>5857</v>
      </c>
      <c r="F1392" s="265"/>
      <c r="G1392" s="585"/>
      <c r="H1392" s="267"/>
    </row>
    <row r="1393" spans="2:8" ht="33">
      <c r="B1393" s="264" t="s">
        <v>6722</v>
      </c>
      <c r="C1393" s="238" t="s">
        <v>7234</v>
      </c>
      <c r="D1393" s="239" t="s">
        <v>2306</v>
      </c>
      <c r="E1393" s="4" t="s">
        <v>5857</v>
      </c>
      <c r="F1393" s="265"/>
      <c r="G1393" s="585"/>
      <c r="H1393" s="267"/>
    </row>
    <row r="1394" spans="2:8" ht="17.25" thickBot="1">
      <c r="B1394" s="264" t="s">
        <v>7005</v>
      </c>
      <c r="C1394" s="238" t="s">
        <v>7235</v>
      </c>
      <c r="D1394" s="239" t="s">
        <v>2800</v>
      </c>
      <c r="E1394" s="4" t="s">
        <v>5857</v>
      </c>
      <c r="F1394" s="265"/>
      <c r="G1394" s="586"/>
      <c r="H1394" s="267"/>
    </row>
    <row r="1395" spans="2:8" ht="20.100000000000001" customHeight="1" thickBot="1">
      <c r="B1395" s="569" t="s">
        <v>6726</v>
      </c>
      <c r="C1395" s="559"/>
      <c r="D1395" s="560"/>
      <c r="E1395" s="570"/>
      <c r="F1395" s="570"/>
      <c r="G1395" s="571"/>
      <c r="H1395" s="267"/>
    </row>
    <row r="1396" spans="2:8">
      <c r="B1396" s="539" t="s">
        <v>7007</v>
      </c>
      <c r="C1396" s="232" t="s">
        <v>7236</v>
      </c>
      <c r="D1396" s="532" t="s">
        <v>2800</v>
      </c>
      <c r="E1396" s="572" t="s">
        <v>3847</v>
      </c>
      <c r="F1396" s="573"/>
      <c r="G1396" s="574" t="s">
        <v>7237</v>
      </c>
      <c r="H1396" s="267"/>
    </row>
    <row r="1397" spans="2:8" ht="30" customHeight="1">
      <c r="B1397" s="264" t="s">
        <v>6730</v>
      </c>
      <c r="C1397" s="238" t="s">
        <v>7238</v>
      </c>
      <c r="D1397" s="239" t="s">
        <v>2306</v>
      </c>
      <c r="E1397" s="4" t="s">
        <v>3847</v>
      </c>
      <c r="F1397" s="265"/>
      <c r="G1397" s="575"/>
      <c r="H1397" s="267"/>
    </row>
    <row r="1398" spans="2:8">
      <c r="B1398" s="264" t="s">
        <v>6733</v>
      </c>
      <c r="C1398" s="238" t="s">
        <v>7239</v>
      </c>
      <c r="D1398" s="239" t="s">
        <v>5564</v>
      </c>
      <c r="E1398" s="4" t="s">
        <v>3847</v>
      </c>
      <c r="F1398" s="265"/>
      <c r="G1398" s="575"/>
      <c r="H1398" s="267"/>
    </row>
    <row r="1399" spans="2:8">
      <c r="B1399" s="264" t="s">
        <v>6735</v>
      </c>
      <c r="C1399" s="238" t="s">
        <v>7240</v>
      </c>
      <c r="D1399" s="239" t="s">
        <v>2306</v>
      </c>
      <c r="E1399" s="4" t="s">
        <v>3847</v>
      </c>
      <c r="F1399" s="265"/>
      <c r="G1399" s="575"/>
      <c r="H1399" s="267"/>
    </row>
    <row r="1400" spans="2:8" ht="33">
      <c r="B1400" s="264" t="s">
        <v>7013</v>
      </c>
      <c r="C1400" s="238" t="s">
        <v>7241</v>
      </c>
      <c r="D1400" s="239" t="s">
        <v>2300</v>
      </c>
      <c r="E1400" s="4" t="s">
        <v>3461</v>
      </c>
      <c r="F1400" s="265"/>
      <c r="G1400" s="575"/>
      <c r="H1400" s="267"/>
    </row>
    <row r="1401" spans="2:8">
      <c r="B1401" s="264" t="s">
        <v>7015</v>
      </c>
      <c r="C1401" s="238" t="s">
        <v>7242</v>
      </c>
      <c r="D1401" s="239" t="s">
        <v>2306</v>
      </c>
      <c r="E1401" s="4" t="s">
        <v>3847</v>
      </c>
      <c r="F1401" s="265"/>
      <c r="G1401" s="575"/>
      <c r="H1401" s="267"/>
    </row>
    <row r="1402" spans="2:8" ht="33">
      <c r="B1402" s="264" t="s">
        <v>7017</v>
      </c>
      <c r="C1402" s="238" t="s">
        <v>7243</v>
      </c>
      <c r="D1402" s="239" t="s">
        <v>2470</v>
      </c>
      <c r="E1402" s="4" t="s">
        <v>3847</v>
      </c>
      <c r="F1402" s="265"/>
      <c r="G1402" s="575"/>
      <c r="H1402" s="267"/>
    </row>
    <row r="1403" spans="2:8" ht="33">
      <c r="B1403" s="264" t="s">
        <v>7019</v>
      </c>
      <c r="C1403" s="238" t="s">
        <v>7244</v>
      </c>
      <c r="D1403" s="239" t="s">
        <v>2306</v>
      </c>
      <c r="E1403" s="4" t="s">
        <v>3847</v>
      </c>
      <c r="F1403" s="265"/>
      <c r="G1403" s="575"/>
      <c r="H1403" s="267"/>
    </row>
    <row r="1404" spans="2:8" ht="33">
      <c r="B1404" s="264" t="s">
        <v>7021</v>
      </c>
      <c r="C1404" s="238" t="s">
        <v>7245</v>
      </c>
      <c r="D1404" s="239" t="s">
        <v>2967</v>
      </c>
      <c r="E1404" s="4" t="s">
        <v>3847</v>
      </c>
      <c r="F1404" s="265"/>
      <c r="G1404" s="575"/>
      <c r="H1404" s="267"/>
    </row>
    <row r="1405" spans="2:8" ht="33">
      <c r="B1405" s="264" t="s">
        <v>7023</v>
      </c>
      <c r="C1405" s="238" t="s">
        <v>7246</v>
      </c>
      <c r="D1405" s="239" t="s">
        <v>2470</v>
      </c>
      <c r="E1405" s="4" t="s">
        <v>3847</v>
      </c>
      <c r="F1405" s="265"/>
      <c r="G1405" s="575"/>
      <c r="H1405" s="267"/>
    </row>
    <row r="1406" spans="2:8" ht="33">
      <c r="B1406" s="264" t="s">
        <v>6749</v>
      </c>
      <c r="C1406" s="238" t="s">
        <v>7247</v>
      </c>
      <c r="D1406" s="239" t="s">
        <v>2306</v>
      </c>
      <c r="E1406" s="4" t="s">
        <v>3847</v>
      </c>
      <c r="F1406" s="265"/>
      <c r="G1406" s="575"/>
      <c r="H1406" s="267"/>
    </row>
    <row r="1407" spans="2:8">
      <c r="B1407" s="264" t="s">
        <v>7026</v>
      </c>
      <c r="C1407" s="238" t="s">
        <v>7248</v>
      </c>
      <c r="D1407" s="239" t="s">
        <v>2800</v>
      </c>
      <c r="E1407" s="4" t="s">
        <v>3847</v>
      </c>
      <c r="F1407" s="265"/>
      <c r="G1407" s="575"/>
      <c r="H1407" s="267"/>
    </row>
    <row r="1408" spans="2:8" ht="33">
      <c r="B1408" s="264" t="s">
        <v>7028</v>
      </c>
      <c r="C1408" s="238" t="s">
        <v>7249</v>
      </c>
      <c r="D1408" s="239" t="s">
        <v>2300</v>
      </c>
      <c r="E1408" s="4" t="s">
        <v>3461</v>
      </c>
      <c r="F1408" s="265"/>
      <c r="G1408" s="575"/>
      <c r="H1408" s="267"/>
    </row>
    <row r="1409" spans="2:8">
      <c r="B1409" s="264" t="s">
        <v>7030</v>
      </c>
      <c r="C1409" s="238" t="s">
        <v>7250</v>
      </c>
      <c r="D1409" s="239" t="s">
        <v>2306</v>
      </c>
      <c r="E1409" s="4" t="s">
        <v>3847</v>
      </c>
      <c r="F1409" s="265"/>
      <c r="G1409" s="575"/>
      <c r="H1409" s="267"/>
    </row>
    <row r="1410" spans="2:8" ht="33">
      <c r="B1410" s="264" t="s">
        <v>7032</v>
      </c>
      <c r="C1410" s="238" t="s">
        <v>7251</v>
      </c>
      <c r="D1410" s="239" t="s">
        <v>2470</v>
      </c>
      <c r="E1410" s="4" t="s">
        <v>3847</v>
      </c>
      <c r="F1410" s="265"/>
      <c r="G1410" s="575"/>
      <c r="H1410" s="267"/>
    </row>
    <row r="1411" spans="2:8" ht="33">
      <c r="B1411" s="264" t="s">
        <v>7034</v>
      </c>
      <c r="C1411" s="238" t="s">
        <v>7252</v>
      </c>
      <c r="D1411" s="239" t="s">
        <v>2306</v>
      </c>
      <c r="E1411" s="4" t="s">
        <v>3847</v>
      </c>
      <c r="F1411" s="265"/>
      <c r="G1411" s="575"/>
      <c r="H1411" s="267"/>
    </row>
    <row r="1412" spans="2:8" ht="33">
      <c r="B1412" s="264" t="s">
        <v>7036</v>
      </c>
      <c r="C1412" s="238" t="s">
        <v>7253</v>
      </c>
      <c r="D1412" s="239" t="s">
        <v>2967</v>
      </c>
      <c r="E1412" s="4" t="s">
        <v>3847</v>
      </c>
      <c r="F1412" s="265"/>
      <c r="G1412" s="575"/>
      <c r="H1412" s="267"/>
    </row>
    <row r="1413" spans="2:8" ht="33">
      <c r="B1413" s="264" t="s">
        <v>7038</v>
      </c>
      <c r="C1413" s="238" t="s">
        <v>7254</v>
      </c>
      <c r="D1413" s="239" t="s">
        <v>2470</v>
      </c>
      <c r="E1413" s="4" t="s">
        <v>3847</v>
      </c>
      <c r="F1413" s="265"/>
      <c r="G1413" s="575"/>
      <c r="H1413" s="267"/>
    </row>
    <row r="1414" spans="2:8" ht="33">
      <c r="B1414" s="264" t="s">
        <v>6765</v>
      </c>
      <c r="C1414" s="238" t="s">
        <v>7255</v>
      </c>
      <c r="D1414" s="239" t="s">
        <v>2306</v>
      </c>
      <c r="E1414" s="4" t="s">
        <v>3847</v>
      </c>
      <c r="F1414" s="265"/>
      <c r="G1414" s="575"/>
      <c r="H1414" s="267"/>
    </row>
    <row r="1415" spans="2:8">
      <c r="B1415" s="264" t="s">
        <v>7041</v>
      </c>
      <c r="C1415" s="238" t="s">
        <v>7256</v>
      </c>
      <c r="D1415" s="239" t="s">
        <v>2800</v>
      </c>
      <c r="E1415" s="4" t="s">
        <v>3847</v>
      </c>
      <c r="F1415" s="265"/>
      <c r="G1415" s="575"/>
      <c r="H1415" s="267"/>
    </row>
    <row r="1416" spans="2:8" ht="33">
      <c r="B1416" s="264" t="s">
        <v>7043</v>
      </c>
      <c r="C1416" s="238" t="s">
        <v>7257</v>
      </c>
      <c r="D1416" s="239" t="s">
        <v>2300</v>
      </c>
      <c r="E1416" s="4" t="s">
        <v>3461</v>
      </c>
      <c r="F1416" s="265"/>
      <c r="G1416" s="575"/>
      <c r="H1416" s="267"/>
    </row>
    <row r="1417" spans="2:8">
      <c r="B1417" s="264" t="s">
        <v>7045</v>
      </c>
      <c r="C1417" s="238" t="s">
        <v>7258</v>
      </c>
      <c r="D1417" s="239" t="s">
        <v>2306</v>
      </c>
      <c r="E1417" s="4" t="s">
        <v>3847</v>
      </c>
      <c r="F1417" s="265"/>
      <c r="G1417" s="575"/>
      <c r="H1417" s="267"/>
    </row>
    <row r="1418" spans="2:8" ht="33">
      <c r="B1418" s="264" t="s">
        <v>7047</v>
      </c>
      <c r="C1418" s="238" t="s">
        <v>7259</v>
      </c>
      <c r="D1418" s="239" t="s">
        <v>2470</v>
      </c>
      <c r="E1418" s="4" t="s">
        <v>3847</v>
      </c>
      <c r="F1418" s="265"/>
      <c r="G1418" s="575"/>
      <c r="H1418" s="267"/>
    </row>
    <row r="1419" spans="2:8" ht="33">
      <c r="B1419" s="264" t="s">
        <v>7049</v>
      </c>
      <c r="C1419" s="238" t="s">
        <v>7260</v>
      </c>
      <c r="D1419" s="239" t="s">
        <v>2306</v>
      </c>
      <c r="E1419" s="4" t="s">
        <v>3847</v>
      </c>
      <c r="F1419" s="265"/>
      <c r="G1419" s="575"/>
      <c r="H1419" s="267"/>
    </row>
    <row r="1420" spans="2:8" ht="33">
      <c r="B1420" s="264" t="s">
        <v>7051</v>
      </c>
      <c r="C1420" s="238" t="s">
        <v>7261</v>
      </c>
      <c r="D1420" s="239" t="s">
        <v>2967</v>
      </c>
      <c r="E1420" s="4" t="s">
        <v>3847</v>
      </c>
      <c r="F1420" s="265"/>
      <c r="G1420" s="575"/>
      <c r="H1420" s="267"/>
    </row>
    <row r="1421" spans="2:8" ht="33">
      <c r="B1421" s="264" t="s">
        <v>7053</v>
      </c>
      <c r="C1421" s="238" t="s">
        <v>7262</v>
      </c>
      <c r="D1421" s="239" t="s">
        <v>2470</v>
      </c>
      <c r="E1421" s="4" t="s">
        <v>3847</v>
      </c>
      <c r="F1421" s="265"/>
      <c r="G1421" s="575"/>
      <c r="H1421" s="267"/>
    </row>
    <row r="1422" spans="2:8" ht="33">
      <c r="B1422" s="264" t="s">
        <v>6781</v>
      </c>
      <c r="C1422" s="238" t="s">
        <v>7263</v>
      </c>
      <c r="D1422" s="239" t="s">
        <v>2306</v>
      </c>
      <c r="E1422" s="4" t="s">
        <v>3847</v>
      </c>
      <c r="F1422" s="265"/>
      <c r="G1422" s="575"/>
      <c r="H1422" s="267"/>
    </row>
    <row r="1423" spans="2:8" ht="17.25" thickBot="1">
      <c r="B1423" s="264" t="s">
        <v>7056</v>
      </c>
      <c r="C1423" s="238" t="s">
        <v>7264</v>
      </c>
      <c r="D1423" s="239" t="s">
        <v>2800</v>
      </c>
      <c r="E1423" s="4" t="s">
        <v>3847</v>
      </c>
      <c r="F1423" s="265"/>
      <c r="G1423" s="576"/>
      <c r="H1423" s="267"/>
    </row>
    <row r="1424" spans="2:8" ht="20.100000000000001" customHeight="1" thickBot="1">
      <c r="B1424" s="569" t="s">
        <v>6785</v>
      </c>
      <c r="C1424" s="559"/>
      <c r="D1424" s="560"/>
      <c r="E1424" s="570"/>
      <c r="F1424" s="570"/>
      <c r="G1424" s="571"/>
      <c r="H1424" s="267"/>
    </row>
    <row r="1425" spans="2:8" ht="30" customHeight="1">
      <c r="B1425" s="539" t="s">
        <v>7058</v>
      </c>
      <c r="C1425" s="232" t="s">
        <v>7265</v>
      </c>
      <c r="D1425" s="532" t="s">
        <v>2800</v>
      </c>
      <c r="E1425" s="572" t="s">
        <v>3847</v>
      </c>
      <c r="F1425" s="573"/>
      <c r="G1425" s="574" t="s">
        <v>7266</v>
      </c>
      <c r="H1425" s="267"/>
    </row>
    <row r="1426" spans="2:8">
      <c r="B1426" s="264" t="s">
        <v>6788</v>
      </c>
      <c r="C1426" s="238" t="s">
        <v>7267</v>
      </c>
      <c r="D1426" s="239" t="s">
        <v>2306</v>
      </c>
      <c r="E1426" s="4" t="s">
        <v>3847</v>
      </c>
      <c r="F1426" s="265"/>
      <c r="G1426" s="575"/>
      <c r="H1426" s="267"/>
    </row>
    <row r="1427" spans="2:8">
      <c r="B1427" s="264" t="s">
        <v>6790</v>
      </c>
      <c r="C1427" s="238" t="s">
        <v>7268</v>
      </c>
      <c r="D1427" s="239" t="s">
        <v>5564</v>
      </c>
      <c r="E1427" s="4" t="s">
        <v>3847</v>
      </c>
      <c r="F1427" s="265"/>
      <c r="G1427" s="575"/>
      <c r="H1427" s="267"/>
    </row>
    <row r="1428" spans="2:8">
      <c r="B1428" s="264" t="s">
        <v>6792</v>
      </c>
      <c r="C1428" s="238" t="s">
        <v>7269</v>
      </c>
      <c r="D1428" s="239" t="s">
        <v>2306</v>
      </c>
      <c r="E1428" s="4" t="s">
        <v>3847</v>
      </c>
      <c r="F1428" s="265"/>
      <c r="G1428" s="575"/>
      <c r="H1428" s="267"/>
    </row>
    <row r="1429" spans="2:8" ht="33">
      <c r="B1429" s="264" t="s">
        <v>7064</v>
      </c>
      <c r="C1429" s="238" t="s">
        <v>7270</v>
      </c>
      <c r="D1429" s="239" t="s">
        <v>2300</v>
      </c>
      <c r="E1429" s="4" t="s">
        <v>3461</v>
      </c>
      <c r="F1429" s="265"/>
      <c r="G1429" s="575"/>
      <c r="H1429" s="267"/>
    </row>
    <row r="1430" spans="2:8">
      <c r="B1430" s="264" t="s">
        <v>7066</v>
      </c>
      <c r="C1430" s="238" t="s">
        <v>7271</v>
      </c>
      <c r="D1430" s="239" t="s">
        <v>2306</v>
      </c>
      <c r="E1430" s="4" t="s">
        <v>3847</v>
      </c>
      <c r="F1430" s="265"/>
      <c r="G1430" s="575"/>
      <c r="H1430" s="267"/>
    </row>
    <row r="1431" spans="2:8" ht="33">
      <c r="B1431" s="264" t="s">
        <v>7068</v>
      </c>
      <c r="C1431" s="238" t="s">
        <v>7272</v>
      </c>
      <c r="D1431" s="239" t="s">
        <v>2470</v>
      </c>
      <c r="E1431" s="4" t="s">
        <v>3847</v>
      </c>
      <c r="F1431" s="265"/>
      <c r="G1431" s="575"/>
      <c r="H1431" s="267"/>
    </row>
    <row r="1432" spans="2:8" ht="33">
      <c r="B1432" s="264" t="s">
        <v>7070</v>
      </c>
      <c r="C1432" s="238" t="s">
        <v>7273</v>
      </c>
      <c r="D1432" s="239" t="s">
        <v>2306</v>
      </c>
      <c r="E1432" s="4" t="s">
        <v>3847</v>
      </c>
      <c r="F1432" s="265"/>
      <c r="G1432" s="575"/>
      <c r="H1432" s="267"/>
    </row>
    <row r="1433" spans="2:8" ht="33">
      <c r="B1433" s="264" t="s">
        <v>7072</v>
      </c>
      <c r="C1433" s="238" t="s">
        <v>7274</v>
      </c>
      <c r="D1433" s="239" t="s">
        <v>2967</v>
      </c>
      <c r="E1433" s="4" t="s">
        <v>3847</v>
      </c>
      <c r="F1433" s="265"/>
      <c r="G1433" s="575"/>
      <c r="H1433" s="267"/>
    </row>
    <row r="1434" spans="2:8" ht="33">
      <c r="B1434" s="264" t="s">
        <v>7074</v>
      </c>
      <c r="C1434" s="238" t="s">
        <v>7275</v>
      </c>
      <c r="D1434" s="239" t="s">
        <v>2470</v>
      </c>
      <c r="E1434" s="4" t="s">
        <v>3847</v>
      </c>
      <c r="F1434" s="265"/>
      <c r="G1434" s="575"/>
      <c r="H1434" s="267"/>
    </row>
    <row r="1435" spans="2:8" ht="33">
      <c r="B1435" s="264" t="s">
        <v>6806</v>
      </c>
      <c r="C1435" s="238" t="s">
        <v>7276</v>
      </c>
      <c r="D1435" s="239" t="s">
        <v>2306</v>
      </c>
      <c r="E1435" s="4" t="s">
        <v>3847</v>
      </c>
      <c r="F1435" s="265"/>
      <c r="G1435" s="575"/>
      <c r="H1435" s="267"/>
    </row>
    <row r="1436" spans="2:8">
      <c r="B1436" s="264" t="s">
        <v>7077</v>
      </c>
      <c r="C1436" s="238" t="s">
        <v>7277</v>
      </c>
      <c r="D1436" s="239" t="s">
        <v>2800</v>
      </c>
      <c r="E1436" s="4" t="s">
        <v>3847</v>
      </c>
      <c r="F1436" s="265"/>
      <c r="G1436" s="575"/>
      <c r="H1436" s="267"/>
    </row>
    <row r="1437" spans="2:8" ht="33">
      <c r="B1437" s="264" t="s">
        <v>7079</v>
      </c>
      <c r="C1437" s="238" t="s">
        <v>7278</v>
      </c>
      <c r="D1437" s="239" t="s">
        <v>2300</v>
      </c>
      <c r="E1437" s="4" t="s">
        <v>3461</v>
      </c>
      <c r="F1437" s="265"/>
      <c r="G1437" s="575"/>
      <c r="H1437" s="267"/>
    </row>
    <row r="1438" spans="2:8">
      <c r="B1438" s="264" t="s">
        <v>7081</v>
      </c>
      <c r="C1438" s="238" t="s">
        <v>7279</v>
      </c>
      <c r="D1438" s="239" t="s">
        <v>2306</v>
      </c>
      <c r="E1438" s="4" t="s">
        <v>3847</v>
      </c>
      <c r="F1438" s="265"/>
      <c r="G1438" s="575"/>
      <c r="H1438" s="267"/>
    </row>
    <row r="1439" spans="2:8" ht="33">
      <c r="B1439" s="264" t="s">
        <v>7083</v>
      </c>
      <c r="C1439" s="238" t="s">
        <v>7280</v>
      </c>
      <c r="D1439" s="239" t="s">
        <v>2470</v>
      </c>
      <c r="E1439" s="4" t="s">
        <v>3847</v>
      </c>
      <c r="F1439" s="265"/>
      <c r="G1439" s="575"/>
      <c r="H1439" s="267"/>
    </row>
    <row r="1440" spans="2:8" ht="33">
      <c r="B1440" s="264" t="s">
        <v>7085</v>
      </c>
      <c r="C1440" s="238" t="s">
        <v>7281</v>
      </c>
      <c r="D1440" s="239" t="s">
        <v>2306</v>
      </c>
      <c r="E1440" s="4" t="s">
        <v>3847</v>
      </c>
      <c r="F1440" s="265"/>
      <c r="G1440" s="575"/>
      <c r="H1440" s="267"/>
    </row>
    <row r="1441" spans="2:8" ht="33">
      <c r="B1441" s="264" t="s">
        <v>7087</v>
      </c>
      <c r="C1441" s="238" t="s">
        <v>7282</v>
      </c>
      <c r="D1441" s="239" t="s">
        <v>2967</v>
      </c>
      <c r="E1441" s="4" t="s">
        <v>3847</v>
      </c>
      <c r="F1441" s="265"/>
      <c r="G1441" s="575"/>
      <c r="H1441" s="267"/>
    </row>
    <row r="1442" spans="2:8" ht="33">
      <c r="B1442" s="264" t="s">
        <v>7089</v>
      </c>
      <c r="C1442" s="238" t="s">
        <v>7283</v>
      </c>
      <c r="D1442" s="239" t="s">
        <v>2470</v>
      </c>
      <c r="E1442" s="4" t="s">
        <v>3847</v>
      </c>
      <c r="F1442" s="265"/>
      <c r="G1442" s="575"/>
      <c r="H1442" s="267"/>
    </row>
    <row r="1443" spans="2:8" ht="33">
      <c r="B1443" s="264" t="s">
        <v>6822</v>
      </c>
      <c r="C1443" s="238" t="s">
        <v>7284</v>
      </c>
      <c r="D1443" s="239" t="s">
        <v>2306</v>
      </c>
      <c r="E1443" s="4" t="s">
        <v>3847</v>
      </c>
      <c r="F1443" s="265"/>
      <c r="G1443" s="575"/>
      <c r="H1443" s="267"/>
    </row>
    <row r="1444" spans="2:8">
      <c r="B1444" s="264" t="s">
        <v>7092</v>
      </c>
      <c r="C1444" s="238" t="s">
        <v>7285</v>
      </c>
      <c r="D1444" s="239" t="s">
        <v>2800</v>
      </c>
      <c r="E1444" s="4" t="s">
        <v>3847</v>
      </c>
      <c r="F1444" s="265"/>
      <c r="G1444" s="575"/>
      <c r="H1444" s="267"/>
    </row>
    <row r="1445" spans="2:8" ht="33">
      <c r="B1445" s="264" t="s">
        <v>7094</v>
      </c>
      <c r="C1445" s="238" t="s">
        <v>7286</v>
      </c>
      <c r="D1445" s="239" t="s">
        <v>2300</v>
      </c>
      <c r="E1445" s="4" t="s">
        <v>3461</v>
      </c>
      <c r="F1445" s="265"/>
      <c r="G1445" s="575"/>
      <c r="H1445" s="267"/>
    </row>
    <row r="1446" spans="2:8">
      <c r="B1446" s="264" t="s">
        <v>7096</v>
      </c>
      <c r="C1446" s="238" t="s">
        <v>7287</v>
      </c>
      <c r="D1446" s="239" t="s">
        <v>2306</v>
      </c>
      <c r="E1446" s="4" t="s">
        <v>3847</v>
      </c>
      <c r="F1446" s="265"/>
      <c r="G1446" s="575"/>
      <c r="H1446" s="267"/>
    </row>
    <row r="1447" spans="2:8" ht="33">
      <c r="B1447" s="264" t="s">
        <v>7098</v>
      </c>
      <c r="C1447" s="238" t="s">
        <v>7288</v>
      </c>
      <c r="D1447" s="239" t="s">
        <v>2470</v>
      </c>
      <c r="E1447" s="4" t="s">
        <v>3847</v>
      </c>
      <c r="F1447" s="265"/>
      <c r="G1447" s="575"/>
      <c r="H1447" s="267"/>
    </row>
    <row r="1448" spans="2:8" ht="33">
      <c r="B1448" s="264" t="s">
        <v>7100</v>
      </c>
      <c r="C1448" s="238" t="s">
        <v>7289</v>
      </c>
      <c r="D1448" s="239" t="s">
        <v>2306</v>
      </c>
      <c r="E1448" s="4" t="s">
        <v>3847</v>
      </c>
      <c r="F1448" s="265"/>
      <c r="G1448" s="575"/>
      <c r="H1448" s="267"/>
    </row>
    <row r="1449" spans="2:8" ht="33">
      <c r="B1449" s="264" t="s">
        <v>7102</v>
      </c>
      <c r="C1449" s="238" t="s">
        <v>7290</v>
      </c>
      <c r="D1449" s="239" t="s">
        <v>2967</v>
      </c>
      <c r="E1449" s="4" t="s">
        <v>3847</v>
      </c>
      <c r="F1449" s="265"/>
      <c r="G1449" s="575"/>
      <c r="H1449" s="267"/>
    </row>
    <row r="1450" spans="2:8" ht="33">
      <c r="B1450" s="264" t="s">
        <v>7104</v>
      </c>
      <c r="C1450" s="238" t="s">
        <v>7291</v>
      </c>
      <c r="D1450" s="239" t="s">
        <v>2470</v>
      </c>
      <c r="E1450" s="4" t="s">
        <v>3847</v>
      </c>
      <c r="F1450" s="265"/>
      <c r="G1450" s="575"/>
      <c r="H1450" s="267"/>
    </row>
    <row r="1451" spans="2:8" ht="33">
      <c r="B1451" s="264" t="s">
        <v>6838</v>
      </c>
      <c r="C1451" s="238" t="s">
        <v>7292</v>
      </c>
      <c r="D1451" s="239" t="s">
        <v>2306</v>
      </c>
      <c r="E1451" s="4" t="s">
        <v>3847</v>
      </c>
      <c r="F1451" s="265"/>
      <c r="G1451" s="575"/>
      <c r="H1451" s="267"/>
    </row>
    <row r="1452" spans="2:8" ht="17.25" thickBot="1">
      <c r="B1452" s="264" t="s">
        <v>7107</v>
      </c>
      <c r="C1452" s="238" t="s">
        <v>7293</v>
      </c>
      <c r="D1452" s="239" t="s">
        <v>2800</v>
      </c>
      <c r="E1452" s="4" t="s">
        <v>3847</v>
      </c>
      <c r="F1452" s="265"/>
      <c r="G1452" s="576"/>
      <c r="H1452" s="267"/>
    </row>
    <row r="1453" spans="2:8" ht="20.100000000000001" customHeight="1" thickBot="1">
      <c r="B1453" s="569" t="s">
        <v>6842</v>
      </c>
      <c r="C1453" s="559"/>
      <c r="D1453" s="560"/>
      <c r="E1453" s="570"/>
      <c r="F1453" s="570"/>
      <c r="G1453" s="571"/>
      <c r="H1453" s="267"/>
    </row>
    <row r="1454" spans="2:8" ht="20.100000000000001" customHeight="1" thickBot="1">
      <c r="B1454" s="569" t="s">
        <v>6662</v>
      </c>
      <c r="C1454" s="559"/>
      <c r="D1454" s="560"/>
      <c r="E1454" s="570"/>
      <c r="F1454" s="570"/>
      <c r="G1454" s="571"/>
      <c r="H1454" s="267"/>
    </row>
    <row r="1455" spans="2:8">
      <c r="B1455" s="539" t="s">
        <v>6663</v>
      </c>
      <c r="C1455" s="232" t="s">
        <v>7294</v>
      </c>
      <c r="D1455" s="532" t="s">
        <v>2306</v>
      </c>
      <c r="E1455" s="572" t="s">
        <v>5857</v>
      </c>
      <c r="F1455" s="573"/>
      <c r="G1455" s="574" t="s">
        <v>7209</v>
      </c>
      <c r="H1455" s="267"/>
    </row>
    <row r="1456" spans="2:8">
      <c r="B1456" s="264" t="s">
        <v>6665</v>
      </c>
      <c r="C1456" s="238" t="s">
        <v>7295</v>
      </c>
      <c r="D1456" s="239" t="s">
        <v>5564</v>
      </c>
      <c r="E1456" s="4" t="s">
        <v>5857</v>
      </c>
      <c r="F1456" s="265"/>
      <c r="G1456" s="575"/>
      <c r="H1456" s="267"/>
    </row>
    <row r="1457" spans="2:8">
      <c r="B1457" s="264" t="s">
        <v>6668</v>
      </c>
      <c r="C1457" s="238" t="s">
        <v>7296</v>
      </c>
      <c r="D1457" s="239" t="s">
        <v>2306</v>
      </c>
      <c r="E1457" s="4" t="s">
        <v>5857</v>
      </c>
      <c r="F1457" s="265"/>
      <c r="G1457" s="575"/>
      <c r="H1457" s="267"/>
    </row>
    <row r="1458" spans="2:8" ht="33">
      <c r="B1458" s="264" t="s">
        <v>6962</v>
      </c>
      <c r="C1458" s="238" t="s">
        <v>7297</v>
      </c>
      <c r="D1458" s="239" t="s">
        <v>2300</v>
      </c>
      <c r="E1458" s="4" t="s">
        <v>5862</v>
      </c>
      <c r="F1458" s="265"/>
      <c r="G1458" s="575"/>
      <c r="H1458" s="267"/>
    </row>
    <row r="1459" spans="2:8">
      <c r="B1459" s="264" t="s">
        <v>6964</v>
      </c>
      <c r="C1459" s="238" t="s">
        <v>7298</v>
      </c>
      <c r="D1459" s="239" t="s">
        <v>2306</v>
      </c>
      <c r="E1459" s="4" t="s">
        <v>5857</v>
      </c>
      <c r="F1459" s="265"/>
      <c r="G1459" s="575"/>
      <c r="H1459" s="267"/>
    </row>
    <row r="1460" spans="2:8" ht="33">
      <c r="B1460" s="264" t="s">
        <v>6966</v>
      </c>
      <c r="C1460" s="238" t="s">
        <v>7299</v>
      </c>
      <c r="D1460" s="239" t="s">
        <v>2470</v>
      </c>
      <c r="E1460" s="4" t="s">
        <v>5857</v>
      </c>
      <c r="F1460" s="265"/>
      <c r="G1460" s="575"/>
      <c r="H1460" s="267"/>
    </row>
    <row r="1461" spans="2:8" ht="33">
      <c r="B1461" s="264" t="s">
        <v>6968</v>
      </c>
      <c r="C1461" s="238" t="s">
        <v>7300</v>
      </c>
      <c r="D1461" s="239" t="s">
        <v>2306</v>
      </c>
      <c r="E1461" s="4" t="s">
        <v>5857</v>
      </c>
      <c r="F1461" s="265"/>
      <c r="G1461" s="575"/>
      <c r="H1461" s="267"/>
    </row>
    <row r="1462" spans="2:8" ht="33">
      <c r="B1462" s="264" t="s">
        <v>6970</v>
      </c>
      <c r="C1462" s="238" t="s">
        <v>7301</v>
      </c>
      <c r="D1462" s="239" t="s">
        <v>2967</v>
      </c>
      <c r="E1462" s="4" t="s">
        <v>5857</v>
      </c>
      <c r="F1462" s="265"/>
      <c r="G1462" s="575"/>
      <c r="H1462" s="267"/>
    </row>
    <row r="1463" spans="2:8" ht="33">
      <c r="B1463" s="264" t="s">
        <v>6972</v>
      </c>
      <c r="C1463" s="238" t="s">
        <v>7302</v>
      </c>
      <c r="D1463" s="239" t="s">
        <v>2470</v>
      </c>
      <c r="E1463" s="4" t="s">
        <v>5857</v>
      </c>
      <c r="F1463" s="265"/>
      <c r="G1463" s="575"/>
      <c r="H1463" s="267"/>
    </row>
    <row r="1464" spans="2:8" ht="33">
      <c r="B1464" s="264" t="s">
        <v>6686</v>
      </c>
      <c r="C1464" s="238" t="s">
        <v>7303</v>
      </c>
      <c r="D1464" s="239" t="s">
        <v>2306</v>
      </c>
      <c r="E1464" s="4" t="s">
        <v>5857</v>
      </c>
      <c r="F1464" s="265"/>
      <c r="G1464" s="575"/>
      <c r="H1464" s="267"/>
    </row>
    <row r="1465" spans="2:8">
      <c r="B1465" s="264" t="s">
        <v>6975</v>
      </c>
      <c r="C1465" s="238" t="s">
        <v>7304</v>
      </c>
      <c r="D1465" s="239" t="s">
        <v>2800</v>
      </c>
      <c r="E1465" s="4" t="s">
        <v>5857</v>
      </c>
      <c r="F1465" s="265"/>
      <c r="G1465" s="575"/>
      <c r="H1465" s="267"/>
    </row>
    <row r="1466" spans="2:8" ht="33">
      <c r="B1466" s="264" t="s">
        <v>6977</v>
      </c>
      <c r="C1466" s="238" t="s">
        <v>7305</v>
      </c>
      <c r="D1466" s="239" t="s">
        <v>2300</v>
      </c>
      <c r="E1466" s="4" t="s">
        <v>5862</v>
      </c>
      <c r="F1466" s="265"/>
      <c r="G1466" s="575"/>
      <c r="H1466" s="267"/>
    </row>
    <row r="1467" spans="2:8">
      <c r="B1467" s="264" t="s">
        <v>6979</v>
      </c>
      <c r="C1467" s="238" t="s">
        <v>7306</v>
      </c>
      <c r="D1467" s="239" t="s">
        <v>2306</v>
      </c>
      <c r="E1467" s="4" t="s">
        <v>5857</v>
      </c>
      <c r="F1467" s="265"/>
      <c r="G1467" s="575"/>
      <c r="H1467" s="267"/>
    </row>
    <row r="1468" spans="2:8" ht="33">
      <c r="B1468" s="264" t="s">
        <v>6981</v>
      </c>
      <c r="C1468" s="238" t="s">
        <v>7307</v>
      </c>
      <c r="D1468" s="239" t="s">
        <v>2470</v>
      </c>
      <c r="E1468" s="4" t="s">
        <v>5857</v>
      </c>
      <c r="F1468" s="265"/>
      <c r="G1468" s="575"/>
      <c r="H1468" s="267"/>
    </row>
    <row r="1469" spans="2:8" ht="33">
      <c r="B1469" s="264" t="s">
        <v>6983</v>
      </c>
      <c r="C1469" s="238" t="s">
        <v>7308</v>
      </c>
      <c r="D1469" s="239" t="s">
        <v>2306</v>
      </c>
      <c r="E1469" s="4" t="s">
        <v>5857</v>
      </c>
      <c r="F1469" s="265"/>
      <c r="G1469" s="575"/>
      <c r="H1469" s="267"/>
    </row>
    <row r="1470" spans="2:8" ht="33">
      <c r="B1470" s="264" t="s">
        <v>6985</v>
      </c>
      <c r="C1470" s="238" t="s">
        <v>7309</v>
      </c>
      <c r="D1470" s="239" t="s">
        <v>2967</v>
      </c>
      <c r="E1470" s="4" t="s">
        <v>5857</v>
      </c>
      <c r="F1470" s="265"/>
      <c r="G1470" s="575"/>
      <c r="H1470" s="267"/>
    </row>
    <row r="1471" spans="2:8" ht="33">
      <c r="B1471" s="264" t="s">
        <v>6987</v>
      </c>
      <c r="C1471" s="238" t="s">
        <v>7310</v>
      </c>
      <c r="D1471" s="239" t="s">
        <v>2470</v>
      </c>
      <c r="E1471" s="4" t="s">
        <v>5857</v>
      </c>
      <c r="F1471" s="265"/>
      <c r="G1471" s="575"/>
      <c r="H1471" s="267"/>
    </row>
    <row r="1472" spans="2:8" ht="33">
      <c r="B1472" s="264" t="s">
        <v>6705</v>
      </c>
      <c r="C1472" s="238" t="s">
        <v>7311</v>
      </c>
      <c r="D1472" s="239" t="s">
        <v>2306</v>
      </c>
      <c r="E1472" s="4" t="s">
        <v>5857</v>
      </c>
      <c r="F1472" s="265"/>
      <c r="G1472" s="575"/>
      <c r="H1472" s="267"/>
    </row>
    <row r="1473" spans="2:8">
      <c r="B1473" s="264" t="s">
        <v>6990</v>
      </c>
      <c r="C1473" s="238" t="s">
        <v>7312</v>
      </c>
      <c r="D1473" s="239" t="s">
        <v>2800</v>
      </c>
      <c r="E1473" s="4" t="s">
        <v>5857</v>
      </c>
      <c r="F1473" s="265"/>
      <c r="G1473" s="575"/>
      <c r="H1473" s="267"/>
    </row>
    <row r="1474" spans="2:8" ht="33">
      <c r="B1474" s="264" t="s">
        <v>6992</v>
      </c>
      <c r="C1474" s="238" t="s">
        <v>7313</v>
      </c>
      <c r="D1474" s="239" t="s">
        <v>2300</v>
      </c>
      <c r="E1474" s="4" t="s">
        <v>5862</v>
      </c>
      <c r="F1474" s="265"/>
      <c r="G1474" s="575"/>
      <c r="H1474" s="267"/>
    </row>
    <row r="1475" spans="2:8">
      <c r="B1475" s="264" t="s">
        <v>6994</v>
      </c>
      <c r="C1475" s="238" t="s">
        <v>7314</v>
      </c>
      <c r="D1475" s="239" t="s">
        <v>2306</v>
      </c>
      <c r="E1475" s="4" t="s">
        <v>5857</v>
      </c>
      <c r="F1475" s="265"/>
      <c r="G1475" s="575"/>
      <c r="H1475" s="267"/>
    </row>
    <row r="1476" spans="2:8" ht="33">
      <c r="B1476" s="264" t="s">
        <v>6996</v>
      </c>
      <c r="C1476" s="238" t="s">
        <v>7315</v>
      </c>
      <c r="D1476" s="239" t="s">
        <v>2470</v>
      </c>
      <c r="E1476" s="4" t="s">
        <v>5857</v>
      </c>
      <c r="F1476" s="265"/>
      <c r="G1476" s="575"/>
      <c r="H1476" s="267"/>
    </row>
    <row r="1477" spans="2:8" ht="33">
      <c r="B1477" s="264" t="s">
        <v>6998</v>
      </c>
      <c r="C1477" s="238" t="s">
        <v>7316</v>
      </c>
      <c r="D1477" s="239" t="s">
        <v>2306</v>
      </c>
      <c r="E1477" s="4" t="s">
        <v>5857</v>
      </c>
      <c r="F1477" s="265"/>
      <c r="G1477" s="575"/>
      <c r="H1477" s="267"/>
    </row>
    <row r="1478" spans="2:8" ht="33">
      <c r="B1478" s="264" t="s">
        <v>7000</v>
      </c>
      <c r="C1478" s="238" t="s">
        <v>7317</v>
      </c>
      <c r="D1478" s="239" t="s">
        <v>2967</v>
      </c>
      <c r="E1478" s="4" t="s">
        <v>5857</v>
      </c>
      <c r="F1478" s="265"/>
      <c r="G1478" s="575"/>
      <c r="H1478" s="267"/>
    </row>
    <row r="1479" spans="2:8" ht="33">
      <c r="B1479" s="264" t="s">
        <v>7002</v>
      </c>
      <c r="C1479" s="238" t="s">
        <v>7318</v>
      </c>
      <c r="D1479" s="239" t="s">
        <v>2470</v>
      </c>
      <c r="E1479" s="4" t="s">
        <v>5857</v>
      </c>
      <c r="F1479" s="265"/>
      <c r="G1479" s="575"/>
      <c r="H1479" s="267"/>
    </row>
    <row r="1480" spans="2:8" ht="33">
      <c r="B1480" s="264" t="s">
        <v>6722</v>
      </c>
      <c r="C1480" s="238" t="s">
        <v>7319</v>
      </c>
      <c r="D1480" s="239" t="s">
        <v>2306</v>
      </c>
      <c r="E1480" s="4" t="s">
        <v>5857</v>
      </c>
      <c r="F1480" s="265"/>
      <c r="G1480" s="575"/>
      <c r="H1480" s="267"/>
    </row>
    <row r="1481" spans="2:8" ht="17.25" thickBot="1">
      <c r="B1481" s="264" t="s">
        <v>7005</v>
      </c>
      <c r="C1481" s="238" t="s">
        <v>7320</v>
      </c>
      <c r="D1481" s="239" t="s">
        <v>2800</v>
      </c>
      <c r="E1481" s="4" t="s">
        <v>5857</v>
      </c>
      <c r="F1481" s="265"/>
      <c r="G1481" s="576"/>
      <c r="H1481" s="267"/>
    </row>
    <row r="1482" spans="2:8" ht="20.100000000000001" customHeight="1" thickBot="1">
      <c r="B1482" s="569" t="s">
        <v>6726</v>
      </c>
      <c r="C1482" s="559"/>
      <c r="D1482" s="560"/>
      <c r="E1482" s="570"/>
      <c r="F1482" s="570"/>
      <c r="G1482" s="571"/>
      <c r="H1482" s="267"/>
    </row>
    <row r="1483" spans="2:8">
      <c r="B1483" s="539" t="s">
        <v>7007</v>
      </c>
      <c r="C1483" s="232" t="s">
        <v>7321</v>
      </c>
      <c r="D1483" s="532" t="s">
        <v>2800</v>
      </c>
      <c r="E1483" s="572" t="s">
        <v>3847</v>
      </c>
      <c r="F1483" s="573"/>
      <c r="G1483" s="574" t="s">
        <v>7237</v>
      </c>
      <c r="H1483" s="267"/>
    </row>
    <row r="1484" spans="2:8">
      <c r="B1484" s="264" t="s">
        <v>6730</v>
      </c>
      <c r="C1484" s="238" t="s">
        <v>7322</v>
      </c>
      <c r="D1484" s="239" t="s">
        <v>2306</v>
      </c>
      <c r="E1484" s="4" t="s">
        <v>3847</v>
      </c>
      <c r="F1484" s="265"/>
      <c r="G1484" s="575"/>
      <c r="H1484" s="267"/>
    </row>
    <row r="1485" spans="2:8">
      <c r="B1485" s="264" t="s">
        <v>6733</v>
      </c>
      <c r="C1485" s="238" t="s">
        <v>7323</v>
      </c>
      <c r="D1485" s="239" t="s">
        <v>5564</v>
      </c>
      <c r="E1485" s="4" t="s">
        <v>3847</v>
      </c>
      <c r="F1485" s="265"/>
      <c r="G1485" s="575"/>
      <c r="H1485" s="267"/>
    </row>
    <row r="1486" spans="2:8">
      <c r="B1486" s="264" t="s">
        <v>6735</v>
      </c>
      <c r="C1486" s="238" t="s">
        <v>7324</v>
      </c>
      <c r="D1486" s="239" t="s">
        <v>2306</v>
      </c>
      <c r="E1486" s="4" t="s">
        <v>3847</v>
      </c>
      <c r="F1486" s="265"/>
      <c r="G1486" s="575"/>
      <c r="H1486" s="267"/>
    </row>
    <row r="1487" spans="2:8" ht="33">
      <c r="B1487" s="264" t="s">
        <v>7013</v>
      </c>
      <c r="C1487" s="238" t="s">
        <v>7325</v>
      </c>
      <c r="D1487" s="239" t="s">
        <v>2300</v>
      </c>
      <c r="E1487" s="4" t="s">
        <v>3461</v>
      </c>
      <c r="F1487" s="265"/>
      <c r="G1487" s="575"/>
      <c r="H1487" s="267"/>
    </row>
    <row r="1488" spans="2:8">
      <c r="B1488" s="264" t="s">
        <v>7015</v>
      </c>
      <c r="C1488" s="238" t="s">
        <v>7326</v>
      </c>
      <c r="D1488" s="239" t="s">
        <v>2306</v>
      </c>
      <c r="E1488" s="4" t="s">
        <v>3847</v>
      </c>
      <c r="F1488" s="265"/>
      <c r="G1488" s="575"/>
      <c r="H1488" s="267"/>
    </row>
    <row r="1489" spans="2:8" ht="33">
      <c r="B1489" s="264" t="s">
        <v>7017</v>
      </c>
      <c r="C1489" s="238" t="s">
        <v>7327</v>
      </c>
      <c r="D1489" s="239" t="s">
        <v>2470</v>
      </c>
      <c r="E1489" s="4" t="s">
        <v>3847</v>
      </c>
      <c r="F1489" s="265"/>
      <c r="G1489" s="575"/>
      <c r="H1489" s="267"/>
    </row>
    <row r="1490" spans="2:8" ht="33">
      <c r="B1490" s="264" t="s">
        <v>7019</v>
      </c>
      <c r="C1490" s="238" t="s">
        <v>7328</v>
      </c>
      <c r="D1490" s="239" t="s">
        <v>2306</v>
      </c>
      <c r="E1490" s="4" t="s">
        <v>3847</v>
      </c>
      <c r="F1490" s="265"/>
      <c r="G1490" s="575"/>
      <c r="H1490" s="267"/>
    </row>
    <row r="1491" spans="2:8" ht="33">
      <c r="B1491" s="264" t="s">
        <v>7021</v>
      </c>
      <c r="C1491" s="238" t="s">
        <v>7329</v>
      </c>
      <c r="D1491" s="239" t="s">
        <v>2967</v>
      </c>
      <c r="E1491" s="4" t="s">
        <v>3847</v>
      </c>
      <c r="F1491" s="265"/>
      <c r="G1491" s="575"/>
      <c r="H1491" s="267"/>
    </row>
    <row r="1492" spans="2:8" ht="33">
      <c r="B1492" s="264" t="s">
        <v>7023</v>
      </c>
      <c r="C1492" s="238" t="s">
        <v>7330</v>
      </c>
      <c r="D1492" s="239" t="s">
        <v>2470</v>
      </c>
      <c r="E1492" s="4" t="s">
        <v>3847</v>
      </c>
      <c r="F1492" s="265"/>
      <c r="G1492" s="575"/>
      <c r="H1492" s="267"/>
    </row>
    <row r="1493" spans="2:8" ht="33">
      <c r="B1493" s="264" t="s">
        <v>6749</v>
      </c>
      <c r="C1493" s="238" t="s">
        <v>7331</v>
      </c>
      <c r="D1493" s="239" t="s">
        <v>2306</v>
      </c>
      <c r="E1493" s="4" t="s">
        <v>3847</v>
      </c>
      <c r="F1493" s="265"/>
      <c r="G1493" s="575"/>
      <c r="H1493" s="267"/>
    </row>
    <row r="1494" spans="2:8">
      <c r="B1494" s="264" t="s">
        <v>7026</v>
      </c>
      <c r="C1494" s="238" t="s">
        <v>7332</v>
      </c>
      <c r="D1494" s="239" t="s">
        <v>2800</v>
      </c>
      <c r="E1494" s="4" t="s">
        <v>3847</v>
      </c>
      <c r="F1494" s="265"/>
      <c r="G1494" s="575"/>
      <c r="H1494" s="267"/>
    </row>
    <row r="1495" spans="2:8" ht="33">
      <c r="B1495" s="264" t="s">
        <v>7028</v>
      </c>
      <c r="C1495" s="238" t="s">
        <v>7333</v>
      </c>
      <c r="D1495" s="239" t="s">
        <v>2300</v>
      </c>
      <c r="E1495" s="4" t="s">
        <v>3461</v>
      </c>
      <c r="F1495" s="265"/>
      <c r="G1495" s="575"/>
      <c r="H1495" s="267"/>
    </row>
    <row r="1496" spans="2:8">
      <c r="B1496" s="264" t="s">
        <v>7030</v>
      </c>
      <c r="C1496" s="238" t="s">
        <v>7334</v>
      </c>
      <c r="D1496" s="239" t="s">
        <v>2306</v>
      </c>
      <c r="E1496" s="4" t="s">
        <v>3847</v>
      </c>
      <c r="F1496" s="265"/>
      <c r="G1496" s="575"/>
      <c r="H1496" s="267"/>
    </row>
    <row r="1497" spans="2:8" ht="33">
      <c r="B1497" s="264" t="s">
        <v>7032</v>
      </c>
      <c r="C1497" s="238" t="s">
        <v>7335</v>
      </c>
      <c r="D1497" s="239" t="s">
        <v>2470</v>
      </c>
      <c r="E1497" s="4" t="s">
        <v>3847</v>
      </c>
      <c r="F1497" s="265"/>
      <c r="G1497" s="575"/>
      <c r="H1497" s="267"/>
    </row>
    <row r="1498" spans="2:8" ht="33">
      <c r="B1498" s="264" t="s">
        <v>7034</v>
      </c>
      <c r="C1498" s="238" t="s">
        <v>7336</v>
      </c>
      <c r="D1498" s="239" t="s">
        <v>2306</v>
      </c>
      <c r="E1498" s="4" t="s">
        <v>3847</v>
      </c>
      <c r="F1498" s="265"/>
      <c r="G1498" s="575"/>
      <c r="H1498" s="267"/>
    </row>
    <row r="1499" spans="2:8" ht="33">
      <c r="B1499" s="264" t="s">
        <v>7036</v>
      </c>
      <c r="C1499" s="238" t="s">
        <v>7337</v>
      </c>
      <c r="D1499" s="239" t="s">
        <v>2967</v>
      </c>
      <c r="E1499" s="4" t="s">
        <v>3847</v>
      </c>
      <c r="F1499" s="265"/>
      <c r="G1499" s="575"/>
      <c r="H1499" s="267"/>
    </row>
    <row r="1500" spans="2:8" ht="33">
      <c r="B1500" s="264" t="s">
        <v>7038</v>
      </c>
      <c r="C1500" s="238" t="s">
        <v>7338</v>
      </c>
      <c r="D1500" s="239" t="s">
        <v>2470</v>
      </c>
      <c r="E1500" s="4" t="s">
        <v>3847</v>
      </c>
      <c r="F1500" s="265"/>
      <c r="G1500" s="575"/>
      <c r="H1500" s="267"/>
    </row>
    <row r="1501" spans="2:8" ht="33">
      <c r="B1501" s="264" t="s">
        <v>6765</v>
      </c>
      <c r="C1501" s="238" t="s">
        <v>7339</v>
      </c>
      <c r="D1501" s="239" t="s">
        <v>2306</v>
      </c>
      <c r="E1501" s="4" t="s">
        <v>3847</v>
      </c>
      <c r="F1501" s="265"/>
      <c r="G1501" s="575"/>
      <c r="H1501" s="267"/>
    </row>
    <row r="1502" spans="2:8">
      <c r="B1502" s="264" t="s">
        <v>7041</v>
      </c>
      <c r="C1502" s="238" t="s">
        <v>7340</v>
      </c>
      <c r="D1502" s="239" t="s">
        <v>2800</v>
      </c>
      <c r="E1502" s="4" t="s">
        <v>3847</v>
      </c>
      <c r="F1502" s="265"/>
      <c r="G1502" s="575"/>
      <c r="H1502" s="267"/>
    </row>
    <row r="1503" spans="2:8" ht="33">
      <c r="B1503" s="264" t="s">
        <v>7043</v>
      </c>
      <c r="C1503" s="238" t="s">
        <v>7341</v>
      </c>
      <c r="D1503" s="239" t="s">
        <v>2300</v>
      </c>
      <c r="E1503" s="4" t="s">
        <v>3461</v>
      </c>
      <c r="F1503" s="265"/>
      <c r="G1503" s="575"/>
      <c r="H1503" s="267"/>
    </row>
    <row r="1504" spans="2:8">
      <c r="B1504" s="264" t="s">
        <v>7045</v>
      </c>
      <c r="C1504" s="238" t="s">
        <v>7342</v>
      </c>
      <c r="D1504" s="239" t="s">
        <v>2306</v>
      </c>
      <c r="E1504" s="4" t="s">
        <v>3847</v>
      </c>
      <c r="F1504" s="265"/>
      <c r="G1504" s="575"/>
      <c r="H1504" s="267"/>
    </row>
    <row r="1505" spans="2:8" ht="33">
      <c r="B1505" s="264" t="s">
        <v>7047</v>
      </c>
      <c r="C1505" s="238" t="s">
        <v>7343</v>
      </c>
      <c r="D1505" s="239" t="s">
        <v>2470</v>
      </c>
      <c r="E1505" s="4" t="s">
        <v>3847</v>
      </c>
      <c r="F1505" s="265"/>
      <c r="G1505" s="575"/>
      <c r="H1505" s="267"/>
    </row>
    <row r="1506" spans="2:8" ht="33">
      <c r="B1506" s="264" t="s">
        <v>7049</v>
      </c>
      <c r="C1506" s="238" t="s">
        <v>7344</v>
      </c>
      <c r="D1506" s="239" t="s">
        <v>2306</v>
      </c>
      <c r="E1506" s="4" t="s">
        <v>3847</v>
      </c>
      <c r="F1506" s="265"/>
      <c r="G1506" s="575"/>
      <c r="H1506" s="267"/>
    </row>
    <row r="1507" spans="2:8" ht="33">
      <c r="B1507" s="264" t="s">
        <v>7051</v>
      </c>
      <c r="C1507" s="238" t="s">
        <v>7345</v>
      </c>
      <c r="D1507" s="239" t="s">
        <v>2967</v>
      </c>
      <c r="E1507" s="4" t="s">
        <v>3847</v>
      </c>
      <c r="F1507" s="265"/>
      <c r="G1507" s="575"/>
      <c r="H1507" s="267"/>
    </row>
    <row r="1508" spans="2:8" ht="33">
      <c r="B1508" s="264" t="s">
        <v>7053</v>
      </c>
      <c r="C1508" s="238" t="s">
        <v>7346</v>
      </c>
      <c r="D1508" s="239" t="s">
        <v>2470</v>
      </c>
      <c r="E1508" s="4" t="s">
        <v>3847</v>
      </c>
      <c r="F1508" s="265"/>
      <c r="G1508" s="575"/>
      <c r="H1508" s="267"/>
    </row>
    <row r="1509" spans="2:8" ht="33">
      <c r="B1509" s="264" t="s">
        <v>6781</v>
      </c>
      <c r="C1509" s="238" t="s">
        <v>7347</v>
      </c>
      <c r="D1509" s="239" t="s">
        <v>2306</v>
      </c>
      <c r="E1509" s="4" t="s">
        <v>3847</v>
      </c>
      <c r="F1509" s="265"/>
      <c r="G1509" s="575"/>
      <c r="H1509" s="267"/>
    </row>
    <row r="1510" spans="2:8" ht="17.25" thickBot="1">
      <c r="B1510" s="264" t="s">
        <v>7056</v>
      </c>
      <c r="C1510" s="238" t="s">
        <v>7348</v>
      </c>
      <c r="D1510" s="239" t="s">
        <v>2800</v>
      </c>
      <c r="E1510" s="4" t="s">
        <v>3847</v>
      </c>
      <c r="F1510" s="265"/>
      <c r="G1510" s="576"/>
      <c r="H1510" s="267"/>
    </row>
    <row r="1511" spans="2:8" ht="20.100000000000001" customHeight="1" thickBot="1">
      <c r="B1511" s="569" t="s">
        <v>6785</v>
      </c>
      <c r="C1511" s="559"/>
      <c r="D1511" s="560"/>
      <c r="E1511" s="570"/>
      <c r="F1511" s="570"/>
      <c r="G1511" s="571"/>
      <c r="H1511" s="267"/>
    </row>
    <row r="1512" spans="2:8">
      <c r="B1512" s="539" t="s">
        <v>7058</v>
      </c>
      <c r="C1512" s="232" t="s">
        <v>7349</v>
      </c>
      <c r="D1512" s="532" t="s">
        <v>2800</v>
      </c>
      <c r="E1512" s="572" t="s">
        <v>3847</v>
      </c>
      <c r="F1512" s="573"/>
      <c r="G1512" s="574" t="s">
        <v>7266</v>
      </c>
      <c r="H1512" s="267"/>
    </row>
    <row r="1513" spans="2:8">
      <c r="B1513" s="264" t="s">
        <v>6788</v>
      </c>
      <c r="C1513" s="238" t="s">
        <v>7350</v>
      </c>
      <c r="D1513" s="239" t="s">
        <v>2306</v>
      </c>
      <c r="E1513" s="4" t="s">
        <v>3847</v>
      </c>
      <c r="F1513" s="265"/>
      <c r="G1513" s="575"/>
      <c r="H1513" s="267"/>
    </row>
    <row r="1514" spans="2:8">
      <c r="B1514" s="264" t="s">
        <v>6790</v>
      </c>
      <c r="C1514" s="238" t="s">
        <v>7351</v>
      </c>
      <c r="D1514" s="239" t="s">
        <v>5564</v>
      </c>
      <c r="E1514" s="4" t="s">
        <v>3847</v>
      </c>
      <c r="F1514" s="265"/>
      <c r="G1514" s="575"/>
      <c r="H1514" s="267"/>
    </row>
    <row r="1515" spans="2:8">
      <c r="B1515" s="264" t="s">
        <v>6792</v>
      </c>
      <c r="C1515" s="238" t="s">
        <v>7352</v>
      </c>
      <c r="D1515" s="239" t="s">
        <v>2306</v>
      </c>
      <c r="E1515" s="4" t="s">
        <v>3847</v>
      </c>
      <c r="F1515" s="265"/>
      <c r="G1515" s="575"/>
      <c r="H1515" s="267"/>
    </row>
    <row r="1516" spans="2:8" ht="33">
      <c r="B1516" s="264" t="s">
        <v>7064</v>
      </c>
      <c r="C1516" s="238" t="s">
        <v>7353</v>
      </c>
      <c r="D1516" s="239" t="s">
        <v>2300</v>
      </c>
      <c r="E1516" s="4" t="s">
        <v>3461</v>
      </c>
      <c r="F1516" s="265"/>
      <c r="G1516" s="575"/>
      <c r="H1516" s="267"/>
    </row>
    <row r="1517" spans="2:8">
      <c r="B1517" s="264" t="s">
        <v>7066</v>
      </c>
      <c r="C1517" s="238" t="s">
        <v>7354</v>
      </c>
      <c r="D1517" s="239" t="s">
        <v>2306</v>
      </c>
      <c r="E1517" s="4" t="s">
        <v>3847</v>
      </c>
      <c r="F1517" s="265"/>
      <c r="G1517" s="575"/>
      <c r="H1517" s="267"/>
    </row>
    <row r="1518" spans="2:8" ht="33">
      <c r="B1518" s="264" t="s">
        <v>7068</v>
      </c>
      <c r="C1518" s="238" t="s">
        <v>7355</v>
      </c>
      <c r="D1518" s="239" t="s">
        <v>2470</v>
      </c>
      <c r="E1518" s="4" t="s">
        <v>3847</v>
      </c>
      <c r="F1518" s="265"/>
      <c r="G1518" s="575"/>
      <c r="H1518" s="267"/>
    </row>
    <row r="1519" spans="2:8" ht="33">
      <c r="B1519" s="264" t="s">
        <v>7070</v>
      </c>
      <c r="C1519" s="238" t="s">
        <v>7356</v>
      </c>
      <c r="D1519" s="239" t="s">
        <v>2306</v>
      </c>
      <c r="E1519" s="4" t="s">
        <v>3847</v>
      </c>
      <c r="F1519" s="265"/>
      <c r="G1519" s="575"/>
      <c r="H1519" s="267"/>
    </row>
    <row r="1520" spans="2:8" ht="33">
      <c r="B1520" s="264" t="s">
        <v>7072</v>
      </c>
      <c r="C1520" s="238" t="s">
        <v>7357</v>
      </c>
      <c r="D1520" s="239" t="s">
        <v>2967</v>
      </c>
      <c r="E1520" s="4" t="s">
        <v>3847</v>
      </c>
      <c r="F1520" s="265"/>
      <c r="G1520" s="575"/>
      <c r="H1520" s="267"/>
    </row>
    <row r="1521" spans="2:8" ht="33">
      <c r="B1521" s="264" t="s">
        <v>7074</v>
      </c>
      <c r="C1521" s="238" t="s">
        <v>7358</v>
      </c>
      <c r="D1521" s="239" t="s">
        <v>2470</v>
      </c>
      <c r="E1521" s="4" t="s">
        <v>3847</v>
      </c>
      <c r="F1521" s="265"/>
      <c r="G1521" s="575"/>
      <c r="H1521" s="267"/>
    </row>
    <row r="1522" spans="2:8" ht="33">
      <c r="B1522" s="264" t="s">
        <v>6806</v>
      </c>
      <c r="C1522" s="238" t="s">
        <v>7359</v>
      </c>
      <c r="D1522" s="239" t="s">
        <v>2306</v>
      </c>
      <c r="E1522" s="4" t="s">
        <v>3847</v>
      </c>
      <c r="F1522" s="265"/>
      <c r="G1522" s="575"/>
      <c r="H1522" s="267"/>
    </row>
    <row r="1523" spans="2:8">
      <c r="B1523" s="264" t="s">
        <v>7077</v>
      </c>
      <c r="C1523" s="238" t="s">
        <v>7360</v>
      </c>
      <c r="D1523" s="239" t="s">
        <v>2800</v>
      </c>
      <c r="E1523" s="4" t="s">
        <v>3847</v>
      </c>
      <c r="F1523" s="265"/>
      <c r="G1523" s="575"/>
      <c r="H1523" s="267"/>
    </row>
    <row r="1524" spans="2:8" ht="33">
      <c r="B1524" s="264" t="s">
        <v>7079</v>
      </c>
      <c r="C1524" s="238" t="s">
        <v>7361</v>
      </c>
      <c r="D1524" s="239" t="s">
        <v>2300</v>
      </c>
      <c r="E1524" s="4" t="s">
        <v>3461</v>
      </c>
      <c r="F1524" s="265"/>
      <c r="G1524" s="575"/>
      <c r="H1524" s="267"/>
    </row>
    <row r="1525" spans="2:8">
      <c r="B1525" s="264" t="s">
        <v>7081</v>
      </c>
      <c r="C1525" s="238" t="s">
        <v>7362</v>
      </c>
      <c r="D1525" s="239" t="s">
        <v>2306</v>
      </c>
      <c r="E1525" s="4" t="s">
        <v>3847</v>
      </c>
      <c r="F1525" s="265"/>
      <c r="G1525" s="575"/>
      <c r="H1525" s="267"/>
    </row>
    <row r="1526" spans="2:8" ht="33">
      <c r="B1526" s="264" t="s">
        <v>7083</v>
      </c>
      <c r="C1526" s="238" t="s">
        <v>7363</v>
      </c>
      <c r="D1526" s="239" t="s">
        <v>2470</v>
      </c>
      <c r="E1526" s="4" t="s">
        <v>3847</v>
      </c>
      <c r="F1526" s="265"/>
      <c r="G1526" s="575"/>
      <c r="H1526" s="267"/>
    </row>
    <row r="1527" spans="2:8" ht="33">
      <c r="B1527" s="264" t="s">
        <v>7085</v>
      </c>
      <c r="C1527" s="238" t="s">
        <v>7364</v>
      </c>
      <c r="D1527" s="239" t="s">
        <v>2306</v>
      </c>
      <c r="E1527" s="4" t="s">
        <v>3847</v>
      </c>
      <c r="F1527" s="265"/>
      <c r="G1527" s="575"/>
      <c r="H1527" s="267"/>
    </row>
    <row r="1528" spans="2:8" ht="33">
      <c r="B1528" s="264" t="s">
        <v>7087</v>
      </c>
      <c r="C1528" s="238" t="s">
        <v>7365</v>
      </c>
      <c r="D1528" s="239" t="s">
        <v>2967</v>
      </c>
      <c r="E1528" s="4" t="s">
        <v>3847</v>
      </c>
      <c r="F1528" s="265"/>
      <c r="G1528" s="575"/>
      <c r="H1528" s="267"/>
    </row>
    <row r="1529" spans="2:8" ht="33">
      <c r="B1529" s="264" t="s">
        <v>7089</v>
      </c>
      <c r="C1529" s="238" t="s">
        <v>7366</v>
      </c>
      <c r="D1529" s="239" t="s">
        <v>2470</v>
      </c>
      <c r="E1529" s="4" t="s">
        <v>3847</v>
      </c>
      <c r="F1529" s="265"/>
      <c r="G1529" s="575"/>
      <c r="H1529" s="267"/>
    </row>
    <row r="1530" spans="2:8" ht="33">
      <c r="B1530" s="264" t="s">
        <v>6822</v>
      </c>
      <c r="C1530" s="238" t="s">
        <v>7367</v>
      </c>
      <c r="D1530" s="239" t="s">
        <v>2306</v>
      </c>
      <c r="E1530" s="4" t="s">
        <v>3847</v>
      </c>
      <c r="F1530" s="265"/>
      <c r="G1530" s="575"/>
      <c r="H1530" s="267"/>
    </row>
    <row r="1531" spans="2:8">
      <c r="B1531" s="264" t="s">
        <v>7092</v>
      </c>
      <c r="C1531" s="238" t="s">
        <v>7368</v>
      </c>
      <c r="D1531" s="239" t="s">
        <v>2800</v>
      </c>
      <c r="E1531" s="4" t="s">
        <v>3847</v>
      </c>
      <c r="F1531" s="265"/>
      <c r="G1531" s="575"/>
      <c r="H1531" s="267"/>
    </row>
    <row r="1532" spans="2:8" ht="33">
      <c r="B1532" s="264" t="s">
        <v>7094</v>
      </c>
      <c r="C1532" s="238" t="s">
        <v>7369</v>
      </c>
      <c r="D1532" s="239" t="s">
        <v>2300</v>
      </c>
      <c r="E1532" s="4" t="s">
        <v>3461</v>
      </c>
      <c r="F1532" s="265"/>
      <c r="G1532" s="575"/>
      <c r="H1532" s="267"/>
    </row>
    <row r="1533" spans="2:8">
      <c r="B1533" s="264" t="s">
        <v>7096</v>
      </c>
      <c r="C1533" s="238" t="s">
        <v>7370</v>
      </c>
      <c r="D1533" s="239" t="s">
        <v>2306</v>
      </c>
      <c r="E1533" s="4" t="s">
        <v>3847</v>
      </c>
      <c r="F1533" s="265"/>
      <c r="G1533" s="575"/>
      <c r="H1533" s="267"/>
    </row>
    <row r="1534" spans="2:8" ht="33">
      <c r="B1534" s="264" t="s">
        <v>7098</v>
      </c>
      <c r="C1534" s="238" t="s">
        <v>7371</v>
      </c>
      <c r="D1534" s="239" t="s">
        <v>2470</v>
      </c>
      <c r="E1534" s="4" t="s">
        <v>3847</v>
      </c>
      <c r="F1534" s="265"/>
      <c r="G1534" s="575"/>
      <c r="H1534" s="267"/>
    </row>
    <row r="1535" spans="2:8" ht="33">
      <c r="B1535" s="264" t="s">
        <v>7100</v>
      </c>
      <c r="C1535" s="238" t="s">
        <v>7372</v>
      </c>
      <c r="D1535" s="239" t="s">
        <v>2306</v>
      </c>
      <c r="E1535" s="4" t="s">
        <v>3847</v>
      </c>
      <c r="F1535" s="265"/>
      <c r="G1535" s="575"/>
      <c r="H1535" s="267"/>
    </row>
    <row r="1536" spans="2:8" ht="33">
      <c r="B1536" s="264" t="s">
        <v>7102</v>
      </c>
      <c r="C1536" s="238" t="s">
        <v>7373</v>
      </c>
      <c r="D1536" s="239" t="s">
        <v>2967</v>
      </c>
      <c r="E1536" s="4" t="s">
        <v>3847</v>
      </c>
      <c r="F1536" s="265"/>
      <c r="G1536" s="575"/>
      <c r="H1536" s="267"/>
    </row>
    <row r="1537" spans="2:8" ht="33">
      <c r="B1537" s="264" t="s">
        <v>7104</v>
      </c>
      <c r="C1537" s="238" t="s">
        <v>7374</v>
      </c>
      <c r="D1537" s="239" t="s">
        <v>2470</v>
      </c>
      <c r="E1537" s="4" t="s">
        <v>3847</v>
      </c>
      <c r="F1537" s="265"/>
      <c r="G1537" s="575"/>
      <c r="H1537" s="267"/>
    </row>
    <row r="1538" spans="2:8" ht="33">
      <c r="B1538" s="264" t="s">
        <v>6838</v>
      </c>
      <c r="C1538" s="238" t="s">
        <v>7375</v>
      </c>
      <c r="D1538" s="239" t="s">
        <v>2306</v>
      </c>
      <c r="E1538" s="4" t="s">
        <v>3847</v>
      </c>
      <c r="F1538" s="265"/>
      <c r="G1538" s="575"/>
      <c r="H1538" s="267"/>
    </row>
    <row r="1539" spans="2:8" ht="17.25" thickBot="1">
      <c r="B1539" s="264" t="s">
        <v>7107</v>
      </c>
      <c r="C1539" s="238" t="s">
        <v>7376</v>
      </c>
      <c r="D1539" s="239" t="s">
        <v>2800</v>
      </c>
      <c r="E1539" s="4" t="s">
        <v>3847</v>
      </c>
      <c r="F1539" s="265"/>
      <c r="G1539" s="576"/>
      <c r="H1539" s="267"/>
    </row>
    <row r="1540" spans="2:8">
      <c r="B1540" s="563" t="s">
        <v>7377</v>
      </c>
      <c r="C1540" s="308"/>
      <c r="D1540" s="309"/>
      <c r="E1540" s="564"/>
      <c r="F1540" s="564"/>
      <c r="G1540" s="565"/>
      <c r="H1540" s="267"/>
    </row>
    <row r="1541" spans="2:8" ht="17.25" thickBot="1">
      <c r="B1541" s="566" t="s">
        <v>6929</v>
      </c>
      <c r="C1541" s="314"/>
      <c r="D1541" s="315"/>
      <c r="E1541" s="567"/>
      <c r="F1541" s="567"/>
      <c r="G1541" s="568"/>
      <c r="H1541" s="267"/>
    </row>
    <row r="1542" spans="2:8">
      <c r="B1542" s="539" t="s">
        <v>52</v>
      </c>
      <c r="C1542" s="232" t="s">
        <v>7378</v>
      </c>
      <c r="D1542" s="532" t="s">
        <v>2470</v>
      </c>
      <c r="E1542" s="572" t="s">
        <v>2956</v>
      </c>
      <c r="F1542" s="573"/>
      <c r="G1542" s="574" t="s">
        <v>7194</v>
      </c>
      <c r="H1542" s="267"/>
    </row>
    <row r="1543" spans="2:8">
      <c r="B1543" s="264" t="s">
        <v>6932</v>
      </c>
      <c r="C1543" s="238" t="s">
        <v>7379</v>
      </c>
      <c r="D1543" s="239" t="s">
        <v>2306</v>
      </c>
      <c r="E1543" s="4" t="s">
        <v>3847</v>
      </c>
      <c r="F1543" s="265"/>
      <c r="G1543" s="575"/>
      <c r="H1543" s="267"/>
    </row>
    <row r="1544" spans="2:8">
      <c r="B1544" s="264" t="s">
        <v>6935</v>
      </c>
      <c r="C1544" s="238" t="s">
        <v>7380</v>
      </c>
      <c r="D1544" s="239" t="s">
        <v>2306</v>
      </c>
      <c r="E1544" s="4" t="s">
        <v>3847</v>
      </c>
      <c r="F1544" s="265"/>
      <c r="G1544" s="575"/>
      <c r="H1544" s="267"/>
    </row>
    <row r="1545" spans="2:8">
      <c r="B1545" s="264" t="s">
        <v>6937</v>
      </c>
      <c r="C1545" s="238" t="s">
        <v>7381</v>
      </c>
      <c r="D1545" s="239" t="s">
        <v>2306</v>
      </c>
      <c r="E1545" s="4" t="s">
        <v>3847</v>
      </c>
      <c r="F1545" s="265"/>
      <c r="G1545" s="575"/>
      <c r="H1545" s="267"/>
    </row>
    <row r="1546" spans="2:8">
      <c r="B1546" s="264" t="s">
        <v>6939</v>
      </c>
      <c r="C1546" s="238" t="s">
        <v>7382</v>
      </c>
      <c r="D1546" s="239" t="s">
        <v>2967</v>
      </c>
      <c r="E1546" s="4" t="s">
        <v>3461</v>
      </c>
      <c r="F1546" s="265"/>
      <c r="G1546" s="575"/>
      <c r="H1546" s="267"/>
    </row>
    <row r="1547" spans="2:8">
      <c r="B1547" s="264" t="s">
        <v>6941</v>
      </c>
      <c r="C1547" s="238" t="s">
        <v>7383</v>
      </c>
      <c r="D1547" s="239" t="s">
        <v>2306</v>
      </c>
      <c r="E1547" s="4" t="s">
        <v>3847</v>
      </c>
      <c r="F1547" s="265"/>
      <c r="G1547" s="575"/>
      <c r="H1547" s="267"/>
    </row>
    <row r="1548" spans="2:8" ht="33">
      <c r="B1548" s="264" t="s">
        <v>6943</v>
      </c>
      <c r="C1548" s="238" t="s">
        <v>7384</v>
      </c>
      <c r="D1548" s="239" t="s">
        <v>2306</v>
      </c>
      <c r="E1548" s="4" t="s">
        <v>3847</v>
      </c>
      <c r="F1548" s="265"/>
      <c r="G1548" s="575"/>
      <c r="H1548" s="267"/>
    </row>
    <row r="1549" spans="2:8">
      <c r="B1549" s="264" t="s">
        <v>6945</v>
      </c>
      <c r="C1549" s="238" t="s">
        <v>7385</v>
      </c>
      <c r="D1549" s="239" t="s">
        <v>2306</v>
      </c>
      <c r="E1549" s="4" t="s">
        <v>3847</v>
      </c>
      <c r="F1549" s="265"/>
      <c r="G1549" s="575"/>
      <c r="H1549" s="267"/>
    </row>
    <row r="1550" spans="2:8">
      <c r="B1550" s="264" t="s">
        <v>6947</v>
      </c>
      <c r="C1550" s="238" t="s">
        <v>7386</v>
      </c>
      <c r="D1550" s="239" t="s">
        <v>2306</v>
      </c>
      <c r="E1550" s="4" t="s">
        <v>3847</v>
      </c>
      <c r="F1550" s="265"/>
      <c r="G1550" s="575"/>
      <c r="H1550" s="267"/>
    </row>
    <row r="1551" spans="2:8">
      <c r="B1551" s="264" t="s">
        <v>6949</v>
      </c>
      <c r="C1551" s="238" t="s">
        <v>7387</v>
      </c>
      <c r="D1551" s="239" t="s">
        <v>2306</v>
      </c>
      <c r="E1551" s="4" t="s">
        <v>3847</v>
      </c>
      <c r="F1551" s="265"/>
      <c r="G1551" s="575"/>
      <c r="H1551" s="267"/>
    </row>
    <row r="1552" spans="2:8">
      <c r="B1552" s="264" t="s">
        <v>496</v>
      </c>
      <c r="C1552" s="238" t="s">
        <v>7388</v>
      </c>
      <c r="D1552" s="239" t="s">
        <v>2967</v>
      </c>
      <c r="E1552" s="4" t="s">
        <v>3461</v>
      </c>
      <c r="F1552" s="265"/>
      <c r="G1552" s="575"/>
      <c r="H1552" s="267"/>
    </row>
    <row r="1553" spans="2:8">
      <c r="B1553" s="264" t="s">
        <v>6952</v>
      </c>
      <c r="C1553" s="238" t="s">
        <v>7389</v>
      </c>
      <c r="D1553" s="239" t="s">
        <v>2306</v>
      </c>
      <c r="E1553" s="4" t="s">
        <v>3847</v>
      </c>
      <c r="F1553" s="265"/>
      <c r="G1553" s="575"/>
      <c r="H1553" s="267"/>
    </row>
    <row r="1554" spans="2:8">
      <c r="B1554" s="264" t="s">
        <v>6954</v>
      </c>
      <c r="C1554" s="238" t="s">
        <v>7390</v>
      </c>
      <c r="D1554" s="239" t="s">
        <v>2306</v>
      </c>
      <c r="E1554" s="4" t="s">
        <v>3847</v>
      </c>
      <c r="F1554" s="265"/>
      <c r="G1554" s="575"/>
      <c r="H1554" s="267"/>
    </row>
    <row r="1555" spans="2:8" ht="17.25" thickBot="1">
      <c r="B1555" s="264" t="s">
        <v>6956</v>
      </c>
      <c r="C1555" s="238" t="s">
        <v>7391</v>
      </c>
      <c r="D1555" s="239" t="s">
        <v>2306</v>
      </c>
      <c r="E1555" s="4" t="s">
        <v>3847</v>
      </c>
      <c r="F1555" s="265"/>
      <c r="G1555" s="576"/>
      <c r="H1555" s="267"/>
    </row>
    <row r="1556" spans="2:8" ht="20.100000000000001" customHeight="1" thickBot="1">
      <c r="B1556" s="569" t="s">
        <v>6661</v>
      </c>
      <c r="C1556" s="559"/>
      <c r="D1556" s="560"/>
      <c r="E1556" s="570"/>
      <c r="F1556" s="570"/>
      <c r="G1556" s="571"/>
      <c r="H1556" s="267"/>
    </row>
    <row r="1557" spans="2:8" ht="20.100000000000001" customHeight="1" thickBot="1">
      <c r="B1557" s="569" t="s">
        <v>6662</v>
      </c>
      <c r="C1557" s="559"/>
      <c r="D1557" s="560"/>
      <c r="E1557" s="570"/>
      <c r="F1557" s="570"/>
      <c r="G1557" s="571"/>
      <c r="H1557" s="267"/>
    </row>
    <row r="1558" spans="2:8">
      <c r="B1558" s="539" t="s">
        <v>6663</v>
      </c>
      <c r="C1558" s="232" t="s">
        <v>7392</v>
      </c>
      <c r="D1558" s="532" t="s">
        <v>2306</v>
      </c>
      <c r="E1558" s="572" t="s">
        <v>5857</v>
      </c>
      <c r="F1558" s="573"/>
      <c r="G1558" s="574" t="s">
        <v>7209</v>
      </c>
      <c r="H1558" s="267"/>
    </row>
    <row r="1559" spans="2:8">
      <c r="B1559" s="264" t="s">
        <v>6665</v>
      </c>
      <c r="C1559" s="238" t="s">
        <v>7393</v>
      </c>
      <c r="D1559" s="239" t="s">
        <v>5564</v>
      </c>
      <c r="E1559" s="4" t="s">
        <v>5857</v>
      </c>
      <c r="F1559" s="265"/>
      <c r="G1559" s="575"/>
      <c r="H1559" s="267"/>
    </row>
    <row r="1560" spans="2:8">
      <c r="B1560" s="264" t="s">
        <v>6668</v>
      </c>
      <c r="C1560" s="238" t="s">
        <v>7394</v>
      </c>
      <c r="D1560" s="239" t="s">
        <v>2306</v>
      </c>
      <c r="E1560" s="4" t="s">
        <v>5857</v>
      </c>
      <c r="F1560" s="265"/>
      <c r="G1560" s="575"/>
      <c r="H1560" s="267"/>
    </row>
    <row r="1561" spans="2:8" ht="33">
      <c r="B1561" s="264" t="s">
        <v>6962</v>
      </c>
      <c r="C1561" s="238" t="s">
        <v>7395</v>
      </c>
      <c r="D1561" s="239" t="s">
        <v>2300</v>
      </c>
      <c r="E1561" s="4" t="s">
        <v>5862</v>
      </c>
      <c r="F1561" s="265"/>
      <c r="G1561" s="575"/>
      <c r="H1561" s="267"/>
    </row>
    <row r="1562" spans="2:8">
      <c r="B1562" s="264" t="s">
        <v>6964</v>
      </c>
      <c r="C1562" s="238" t="s">
        <v>7396</v>
      </c>
      <c r="D1562" s="239" t="s">
        <v>2306</v>
      </c>
      <c r="E1562" s="4" t="s">
        <v>5857</v>
      </c>
      <c r="F1562" s="265"/>
      <c r="G1562" s="575"/>
      <c r="H1562" s="267"/>
    </row>
    <row r="1563" spans="2:8" ht="33">
      <c r="B1563" s="264" t="s">
        <v>6966</v>
      </c>
      <c r="C1563" s="238" t="s">
        <v>7397</v>
      </c>
      <c r="D1563" s="239" t="s">
        <v>2470</v>
      </c>
      <c r="E1563" s="4" t="s">
        <v>5857</v>
      </c>
      <c r="F1563" s="265"/>
      <c r="G1563" s="575"/>
      <c r="H1563" s="267"/>
    </row>
    <row r="1564" spans="2:8" ht="33">
      <c r="B1564" s="264" t="s">
        <v>6968</v>
      </c>
      <c r="C1564" s="238" t="s">
        <v>7398</v>
      </c>
      <c r="D1564" s="239" t="s">
        <v>2306</v>
      </c>
      <c r="E1564" s="4" t="s">
        <v>5857</v>
      </c>
      <c r="F1564" s="265"/>
      <c r="G1564" s="575"/>
      <c r="H1564" s="267"/>
    </row>
    <row r="1565" spans="2:8" ht="33">
      <c r="B1565" s="264" t="s">
        <v>6970</v>
      </c>
      <c r="C1565" s="238" t="s">
        <v>7399</v>
      </c>
      <c r="D1565" s="239" t="s">
        <v>2967</v>
      </c>
      <c r="E1565" s="4" t="s">
        <v>5857</v>
      </c>
      <c r="F1565" s="265"/>
      <c r="G1565" s="575"/>
      <c r="H1565" s="267"/>
    </row>
    <row r="1566" spans="2:8" ht="33">
      <c r="B1566" s="264" t="s">
        <v>6972</v>
      </c>
      <c r="C1566" s="238" t="s">
        <v>7400</v>
      </c>
      <c r="D1566" s="239" t="s">
        <v>2470</v>
      </c>
      <c r="E1566" s="4" t="s">
        <v>5857</v>
      </c>
      <c r="F1566" s="265"/>
      <c r="G1566" s="575"/>
      <c r="H1566" s="267"/>
    </row>
    <row r="1567" spans="2:8" ht="33">
      <c r="B1567" s="264" t="s">
        <v>6686</v>
      </c>
      <c r="C1567" s="238" t="s">
        <v>7401</v>
      </c>
      <c r="D1567" s="239" t="s">
        <v>2306</v>
      </c>
      <c r="E1567" s="4" t="s">
        <v>5857</v>
      </c>
      <c r="F1567" s="265"/>
      <c r="G1567" s="575"/>
      <c r="H1567" s="267"/>
    </row>
    <row r="1568" spans="2:8">
      <c r="B1568" s="264" t="s">
        <v>6975</v>
      </c>
      <c r="C1568" s="238" t="s">
        <v>7402</v>
      </c>
      <c r="D1568" s="239" t="s">
        <v>2800</v>
      </c>
      <c r="E1568" s="4" t="s">
        <v>5857</v>
      </c>
      <c r="F1568" s="265"/>
      <c r="G1568" s="575"/>
      <c r="H1568" s="267"/>
    </row>
    <row r="1569" spans="2:8" ht="33">
      <c r="B1569" s="264" t="s">
        <v>6977</v>
      </c>
      <c r="C1569" s="238" t="s">
        <v>7403</v>
      </c>
      <c r="D1569" s="239" t="s">
        <v>2300</v>
      </c>
      <c r="E1569" s="4" t="s">
        <v>5862</v>
      </c>
      <c r="F1569" s="265"/>
      <c r="G1569" s="575"/>
      <c r="H1569" s="267"/>
    </row>
    <row r="1570" spans="2:8">
      <c r="B1570" s="264" t="s">
        <v>6979</v>
      </c>
      <c r="C1570" s="238" t="s">
        <v>7404</v>
      </c>
      <c r="D1570" s="239" t="s">
        <v>2306</v>
      </c>
      <c r="E1570" s="4" t="s">
        <v>5857</v>
      </c>
      <c r="F1570" s="265"/>
      <c r="G1570" s="575"/>
      <c r="H1570" s="267"/>
    </row>
    <row r="1571" spans="2:8" ht="33">
      <c r="B1571" s="264" t="s">
        <v>6981</v>
      </c>
      <c r="C1571" s="238" t="s">
        <v>7405</v>
      </c>
      <c r="D1571" s="239" t="s">
        <v>2470</v>
      </c>
      <c r="E1571" s="4" t="s">
        <v>5857</v>
      </c>
      <c r="F1571" s="265"/>
      <c r="G1571" s="575"/>
      <c r="H1571" s="267"/>
    </row>
    <row r="1572" spans="2:8" ht="33">
      <c r="B1572" s="264" t="s">
        <v>6983</v>
      </c>
      <c r="C1572" s="238" t="s">
        <v>7406</v>
      </c>
      <c r="D1572" s="239" t="s">
        <v>2306</v>
      </c>
      <c r="E1572" s="4" t="s">
        <v>5857</v>
      </c>
      <c r="F1572" s="265"/>
      <c r="G1572" s="575"/>
      <c r="H1572" s="267"/>
    </row>
    <row r="1573" spans="2:8" ht="33">
      <c r="B1573" s="264" t="s">
        <v>6985</v>
      </c>
      <c r="C1573" s="238" t="s">
        <v>7407</v>
      </c>
      <c r="D1573" s="239" t="s">
        <v>2967</v>
      </c>
      <c r="E1573" s="4" t="s">
        <v>5857</v>
      </c>
      <c r="F1573" s="265"/>
      <c r="G1573" s="575"/>
      <c r="H1573" s="267"/>
    </row>
    <row r="1574" spans="2:8" ht="33">
      <c r="B1574" s="264" t="s">
        <v>6987</v>
      </c>
      <c r="C1574" s="238" t="s">
        <v>7408</v>
      </c>
      <c r="D1574" s="239" t="s">
        <v>2470</v>
      </c>
      <c r="E1574" s="4" t="s">
        <v>5857</v>
      </c>
      <c r="F1574" s="265"/>
      <c r="G1574" s="575"/>
      <c r="H1574" s="267"/>
    </row>
    <row r="1575" spans="2:8" ht="33">
      <c r="B1575" s="264" t="s">
        <v>6705</v>
      </c>
      <c r="C1575" s="238" t="s">
        <v>7409</v>
      </c>
      <c r="D1575" s="239" t="s">
        <v>2306</v>
      </c>
      <c r="E1575" s="4" t="s">
        <v>5857</v>
      </c>
      <c r="F1575" s="265"/>
      <c r="G1575" s="575"/>
      <c r="H1575" s="267"/>
    </row>
    <row r="1576" spans="2:8">
      <c r="B1576" s="264" t="s">
        <v>6990</v>
      </c>
      <c r="C1576" s="238" t="s">
        <v>7410</v>
      </c>
      <c r="D1576" s="239" t="s">
        <v>2800</v>
      </c>
      <c r="E1576" s="4" t="s">
        <v>5857</v>
      </c>
      <c r="F1576" s="265"/>
      <c r="G1576" s="575"/>
      <c r="H1576" s="267"/>
    </row>
    <row r="1577" spans="2:8" ht="33">
      <c r="B1577" s="264" t="s">
        <v>6992</v>
      </c>
      <c r="C1577" s="238" t="s">
        <v>7411</v>
      </c>
      <c r="D1577" s="239" t="s">
        <v>2300</v>
      </c>
      <c r="E1577" s="4" t="s">
        <v>5862</v>
      </c>
      <c r="F1577" s="265"/>
      <c r="G1577" s="575"/>
      <c r="H1577" s="267"/>
    </row>
    <row r="1578" spans="2:8">
      <c r="B1578" s="264" t="s">
        <v>6994</v>
      </c>
      <c r="C1578" s="238" t="s">
        <v>7412</v>
      </c>
      <c r="D1578" s="239" t="s">
        <v>2306</v>
      </c>
      <c r="E1578" s="4" t="s">
        <v>5857</v>
      </c>
      <c r="F1578" s="265"/>
      <c r="G1578" s="575"/>
      <c r="H1578" s="267"/>
    </row>
    <row r="1579" spans="2:8" ht="33">
      <c r="B1579" s="264" t="s">
        <v>6996</v>
      </c>
      <c r="C1579" s="238" t="s">
        <v>7413</v>
      </c>
      <c r="D1579" s="239" t="s">
        <v>2470</v>
      </c>
      <c r="E1579" s="4" t="s">
        <v>5857</v>
      </c>
      <c r="F1579" s="265"/>
      <c r="G1579" s="575"/>
      <c r="H1579" s="267"/>
    </row>
    <row r="1580" spans="2:8" ht="33">
      <c r="B1580" s="264" t="s">
        <v>6998</v>
      </c>
      <c r="C1580" s="238" t="s">
        <v>7414</v>
      </c>
      <c r="D1580" s="239" t="s">
        <v>2306</v>
      </c>
      <c r="E1580" s="4" t="s">
        <v>5857</v>
      </c>
      <c r="F1580" s="265"/>
      <c r="G1580" s="575"/>
      <c r="H1580" s="267"/>
    </row>
    <row r="1581" spans="2:8" ht="33">
      <c r="B1581" s="264" t="s">
        <v>7000</v>
      </c>
      <c r="C1581" s="238" t="s">
        <v>7415</v>
      </c>
      <c r="D1581" s="239" t="s">
        <v>2967</v>
      </c>
      <c r="E1581" s="4" t="s">
        <v>5857</v>
      </c>
      <c r="F1581" s="265"/>
      <c r="G1581" s="575"/>
      <c r="H1581" s="267"/>
    </row>
    <row r="1582" spans="2:8" ht="33">
      <c r="B1582" s="264" t="s">
        <v>7002</v>
      </c>
      <c r="C1582" s="238" t="s">
        <v>7416</v>
      </c>
      <c r="D1582" s="239" t="s">
        <v>2470</v>
      </c>
      <c r="E1582" s="4" t="s">
        <v>5857</v>
      </c>
      <c r="F1582" s="265"/>
      <c r="G1582" s="575"/>
      <c r="H1582" s="267"/>
    </row>
    <row r="1583" spans="2:8" ht="33">
      <c r="B1583" s="264" t="s">
        <v>6722</v>
      </c>
      <c r="C1583" s="238" t="s">
        <v>7417</v>
      </c>
      <c r="D1583" s="239" t="s">
        <v>2306</v>
      </c>
      <c r="E1583" s="4" t="s">
        <v>5857</v>
      </c>
      <c r="F1583" s="265"/>
      <c r="G1583" s="575"/>
      <c r="H1583" s="267"/>
    </row>
    <row r="1584" spans="2:8" ht="17.25" thickBot="1">
      <c r="B1584" s="264" t="s">
        <v>7005</v>
      </c>
      <c r="C1584" s="238" t="s">
        <v>7418</v>
      </c>
      <c r="D1584" s="239" t="s">
        <v>2800</v>
      </c>
      <c r="E1584" s="4" t="s">
        <v>5857</v>
      </c>
      <c r="F1584" s="265"/>
      <c r="G1584" s="576"/>
      <c r="H1584" s="267"/>
    </row>
    <row r="1585" spans="2:8" ht="20.100000000000001" customHeight="1" thickBot="1">
      <c r="B1585" s="569" t="s">
        <v>6726</v>
      </c>
      <c r="C1585" s="559"/>
      <c r="D1585" s="560"/>
      <c r="E1585" s="570"/>
      <c r="F1585" s="570"/>
      <c r="G1585" s="571"/>
      <c r="H1585" s="267"/>
    </row>
    <row r="1586" spans="2:8">
      <c r="B1586" s="539" t="s">
        <v>7007</v>
      </c>
      <c r="C1586" s="232" t="s">
        <v>7419</v>
      </c>
      <c r="D1586" s="532" t="s">
        <v>2800</v>
      </c>
      <c r="E1586" s="572" t="s">
        <v>3847</v>
      </c>
      <c r="F1586" s="573"/>
      <c r="G1586" s="574" t="s">
        <v>7237</v>
      </c>
      <c r="H1586" s="267"/>
    </row>
    <row r="1587" spans="2:8" ht="30" customHeight="1">
      <c r="B1587" s="264" t="s">
        <v>6730</v>
      </c>
      <c r="C1587" s="238" t="s">
        <v>7420</v>
      </c>
      <c r="D1587" s="239" t="s">
        <v>2306</v>
      </c>
      <c r="E1587" s="4" t="s">
        <v>3847</v>
      </c>
      <c r="F1587" s="265"/>
      <c r="G1587" s="575"/>
      <c r="H1587" s="267"/>
    </row>
    <row r="1588" spans="2:8">
      <c r="B1588" s="264" t="s">
        <v>6733</v>
      </c>
      <c r="C1588" s="238" t="s">
        <v>7421</v>
      </c>
      <c r="D1588" s="239" t="s">
        <v>5564</v>
      </c>
      <c r="E1588" s="4" t="s">
        <v>3847</v>
      </c>
      <c r="F1588" s="265"/>
      <c r="G1588" s="575"/>
      <c r="H1588" s="267"/>
    </row>
    <row r="1589" spans="2:8">
      <c r="B1589" s="264" t="s">
        <v>6735</v>
      </c>
      <c r="C1589" s="238" t="s">
        <v>7422</v>
      </c>
      <c r="D1589" s="239" t="s">
        <v>2306</v>
      </c>
      <c r="E1589" s="4" t="s">
        <v>3847</v>
      </c>
      <c r="F1589" s="265"/>
      <c r="G1589" s="575"/>
      <c r="H1589" s="267"/>
    </row>
    <row r="1590" spans="2:8" ht="33">
      <c r="B1590" s="264" t="s">
        <v>7013</v>
      </c>
      <c r="C1590" s="238" t="s">
        <v>7423</v>
      </c>
      <c r="D1590" s="239" t="s">
        <v>2300</v>
      </c>
      <c r="E1590" s="4" t="s">
        <v>3461</v>
      </c>
      <c r="F1590" s="265"/>
      <c r="G1590" s="575"/>
      <c r="H1590" s="267"/>
    </row>
    <row r="1591" spans="2:8">
      <c r="B1591" s="264" t="s">
        <v>7015</v>
      </c>
      <c r="C1591" s="238" t="s">
        <v>7424</v>
      </c>
      <c r="D1591" s="239" t="s">
        <v>2306</v>
      </c>
      <c r="E1591" s="4" t="s">
        <v>3847</v>
      </c>
      <c r="F1591" s="265"/>
      <c r="G1591" s="575"/>
      <c r="H1591" s="267"/>
    </row>
    <row r="1592" spans="2:8" ht="33">
      <c r="B1592" s="264" t="s">
        <v>7017</v>
      </c>
      <c r="C1592" s="238" t="s">
        <v>7425</v>
      </c>
      <c r="D1592" s="239" t="s">
        <v>2470</v>
      </c>
      <c r="E1592" s="4" t="s">
        <v>3847</v>
      </c>
      <c r="F1592" s="265"/>
      <c r="G1592" s="575"/>
      <c r="H1592" s="267"/>
    </row>
    <row r="1593" spans="2:8" ht="33">
      <c r="B1593" s="264" t="s">
        <v>7019</v>
      </c>
      <c r="C1593" s="238" t="s">
        <v>7426</v>
      </c>
      <c r="D1593" s="239" t="s">
        <v>2306</v>
      </c>
      <c r="E1593" s="4" t="s">
        <v>3847</v>
      </c>
      <c r="F1593" s="265"/>
      <c r="G1593" s="575"/>
      <c r="H1593" s="267"/>
    </row>
    <row r="1594" spans="2:8" ht="33">
      <c r="B1594" s="264" t="s">
        <v>7021</v>
      </c>
      <c r="C1594" s="238" t="s">
        <v>7427</v>
      </c>
      <c r="D1594" s="239" t="s">
        <v>2967</v>
      </c>
      <c r="E1594" s="4" t="s">
        <v>3847</v>
      </c>
      <c r="F1594" s="265"/>
      <c r="G1594" s="575"/>
      <c r="H1594" s="267"/>
    </row>
    <row r="1595" spans="2:8" ht="33">
      <c r="B1595" s="264" t="s">
        <v>7023</v>
      </c>
      <c r="C1595" s="238" t="s">
        <v>7428</v>
      </c>
      <c r="D1595" s="239" t="s">
        <v>2470</v>
      </c>
      <c r="E1595" s="4" t="s">
        <v>3847</v>
      </c>
      <c r="F1595" s="265"/>
      <c r="G1595" s="575"/>
      <c r="H1595" s="267"/>
    </row>
    <row r="1596" spans="2:8" ht="33">
      <c r="B1596" s="264" t="s">
        <v>6749</v>
      </c>
      <c r="C1596" s="238" t="s">
        <v>7429</v>
      </c>
      <c r="D1596" s="239" t="s">
        <v>2306</v>
      </c>
      <c r="E1596" s="4" t="s">
        <v>3847</v>
      </c>
      <c r="F1596" s="265"/>
      <c r="G1596" s="575"/>
      <c r="H1596" s="267"/>
    </row>
    <row r="1597" spans="2:8">
      <c r="B1597" s="264" t="s">
        <v>7026</v>
      </c>
      <c r="C1597" s="238" t="s">
        <v>7430</v>
      </c>
      <c r="D1597" s="239" t="s">
        <v>2800</v>
      </c>
      <c r="E1597" s="4" t="s">
        <v>3847</v>
      </c>
      <c r="F1597" s="265"/>
      <c r="G1597" s="575"/>
      <c r="H1597" s="267"/>
    </row>
    <row r="1598" spans="2:8" ht="33">
      <c r="B1598" s="264" t="s">
        <v>7028</v>
      </c>
      <c r="C1598" s="238" t="s">
        <v>7431</v>
      </c>
      <c r="D1598" s="239" t="s">
        <v>2300</v>
      </c>
      <c r="E1598" s="4" t="s">
        <v>3461</v>
      </c>
      <c r="F1598" s="265"/>
      <c r="G1598" s="575"/>
      <c r="H1598" s="267"/>
    </row>
    <row r="1599" spans="2:8">
      <c r="B1599" s="264" t="s">
        <v>7030</v>
      </c>
      <c r="C1599" s="238" t="s">
        <v>7432</v>
      </c>
      <c r="D1599" s="239" t="s">
        <v>2306</v>
      </c>
      <c r="E1599" s="4" t="s">
        <v>3847</v>
      </c>
      <c r="F1599" s="265"/>
      <c r="G1599" s="575"/>
      <c r="H1599" s="267"/>
    </row>
    <row r="1600" spans="2:8" ht="33">
      <c r="B1600" s="264" t="s">
        <v>7032</v>
      </c>
      <c r="C1600" s="238" t="s">
        <v>7433</v>
      </c>
      <c r="D1600" s="239" t="s">
        <v>2470</v>
      </c>
      <c r="E1600" s="4" t="s">
        <v>3847</v>
      </c>
      <c r="F1600" s="265"/>
      <c r="G1600" s="575"/>
      <c r="H1600" s="267"/>
    </row>
    <row r="1601" spans="2:8" ht="33">
      <c r="B1601" s="264" t="s">
        <v>7034</v>
      </c>
      <c r="C1601" s="238" t="s">
        <v>7434</v>
      </c>
      <c r="D1601" s="239" t="s">
        <v>2306</v>
      </c>
      <c r="E1601" s="4" t="s">
        <v>3847</v>
      </c>
      <c r="F1601" s="265"/>
      <c r="G1601" s="575"/>
      <c r="H1601" s="267"/>
    </row>
    <row r="1602" spans="2:8" ht="33">
      <c r="B1602" s="264" t="s">
        <v>7036</v>
      </c>
      <c r="C1602" s="238" t="s">
        <v>7435</v>
      </c>
      <c r="D1602" s="239" t="s">
        <v>2967</v>
      </c>
      <c r="E1602" s="4" t="s">
        <v>3847</v>
      </c>
      <c r="F1602" s="265"/>
      <c r="G1602" s="575"/>
      <c r="H1602" s="267"/>
    </row>
    <row r="1603" spans="2:8" ht="33">
      <c r="B1603" s="264" t="s">
        <v>7038</v>
      </c>
      <c r="C1603" s="238" t="s">
        <v>7436</v>
      </c>
      <c r="D1603" s="239" t="s">
        <v>2470</v>
      </c>
      <c r="E1603" s="4" t="s">
        <v>3847</v>
      </c>
      <c r="F1603" s="265"/>
      <c r="G1603" s="575"/>
      <c r="H1603" s="267"/>
    </row>
    <row r="1604" spans="2:8" ht="33">
      <c r="B1604" s="264" t="s">
        <v>6765</v>
      </c>
      <c r="C1604" s="238" t="s">
        <v>7437</v>
      </c>
      <c r="D1604" s="239" t="s">
        <v>2306</v>
      </c>
      <c r="E1604" s="4" t="s">
        <v>3847</v>
      </c>
      <c r="F1604" s="265"/>
      <c r="G1604" s="575"/>
      <c r="H1604" s="267"/>
    </row>
    <row r="1605" spans="2:8">
      <c r="B1605" s="264" t="s">
        <v>7041</v>
      </c>
      <c r="C1605" s="238" t="s">
        <v>7438</v>
      </c>
      <c r="D1605" s="239" t="s">
        <v>2800</v>
      </c>
      <c r="E1605" s="4" t="s">
        <v>3847</v>
      </c>
      <c r="F1605" s="265"/>
      <c r="G1605" s="575"/>
      <c r="H1605" s="267"/>
    </row>
    <row r="1606" spans="2:8" ht="33">
      <c r="B1606" s="264" t="s">
        <v>7043</v>
      </c>
      <c r="C1606" s="238" t="s">
        <v>7439</v>
      </c>
      <c r="D1606" s="239" t="s">
        <v>2300</v>
      </c>
      <c r="E1606" s="4" t="s">
        <v>3461</v>
      </c>
      <c r="F1606" s="265"/>
      <c r="G1606" s="575"/>
      <c r="H1606" s="267"/>
    </row>
    <row r="1607" spans="2:8">
      <c r="B1607" s="264" t="s">
        <v>7045</v>
      </c>
      <c r="C1607" s="238" t="s">
        <v>7440</v>
      </c>
      <c r="D1607" s="239" t="s">
        <v>2306</v>
      </c>
      <c r="E1607" s="4" t="s">
        <v>3847</v>
      </c>
      <c r="F1607" s="265"/>
      <c r="G1607" s="575"/>
      <c r="H1607" s="267"/>
    </row>
    <row r="1608" spans="2:8" ht="33">
      <c r="B1608" s="264" t="s">
        <v>7047</v>
      </c>
      <c r="C1608" s="238" t="s">
        <v>7441</v>
      </c>
      <c r="D1608" s="239" t="s">
        <v>2470</v>
      </c>
      <c r="E1608" s="4" t="s">
        <v>3847</v>
      </c>
      <c r="F1608" s="265"/>
      <c r="G1608" s="575"/>
      <c r="H1608" s="267"/>
    </row>
    <row r="1609" spans="2:8" ht="33">
      <c r="B1609" s="264" t="s">
        <v>7049</v>
      </c>
      <c r="C1609" s="238" t="s">
        <v>7442</v>
      </c>
      <c r="D1609" s="239" t="s">
        <v>2306</v>
      </c>
      <c r="E1609" s="4" t="s">
        <v>3847</v>
      </c>
      <c r="F1609" s="265"/>
      <c r="G1609" s="575"/>
      <c r="H1609" s="267"/>
    </row>
    <row r="1610" spans="2:8" ht="33">
      <c r="B1610" s="264" t="s">
        <v>7051</v>
      </c>
      <c r="C1610" s="238" t="s">
        <v>7443</v>
      </c>
      <c r="D1610" s="239" t="s">
        <v>2967</v>
      </c>
      <c r="E1610" s="4" t="s">
        <v>3847</v>
      </c>
      <c r="F1610" s="265"/>
      <c r="G1610" s="575"/>
      <c r="H1610" s="267"/>
    </row>
    <row r="1611" spans="2:8" ht="33">
      <c r="B1611" s="264" t="s">
        <v>7053</v>
      </c>
      <c r="C1611" s="238" t="s">
        <v>7444</v>
      </c>
      <c r="D1611" s="239" t="s">
        <v>2470</v>
      </c>
      <c r="E1611" s="4" t="s">
        <v>3847</v>
      </c>
      <c r="F1611" s="265"/>
      <c r="G1611" s="575"/>
      <c r="H1611" s="267"/>
    </row>
    <row r="1612" spans="2:8" ht="33">
      <c r="B1612" s="264" t="s">
        <v>6781</v>
      </c>
      <c r="C1612" s="238" t="s">
        <v>7445</v>
      </c>
      <c r="D1612" s="239" t="s">
        <v>2306</v>
      </c>
      <c r="E1612" s="4" t="s">
        <v>3847</v>
      </c>
      <c r="F1612" s="265"/>
      <c r="G1612" s="575"/>
      <c r="H1612" s="267"/>
    </row>
    <row r="1613" spans="2:8" ht="17.25" thickBot="1">
      <c r="B1613" s="264" t="s">
        <v>7056</v>
      </c>
      <c r="C1613" s="238" t="s">
        <v>7446</v>
      </c>
      <c r="D1613" s="239" t="s">
        <v>2800</v>
      </c>
      <c r="E1613" s="4" t="s">
        <v>3847</v>
      </c>
      <c r="F1613" s="265"/>
      <c r="G1613" s="576"/>
      <c r="H1613" s="267"/>
    </row>
    <row r="1614" spans="2:8" ht="20.100000000000001" customHeight="1" thickBot="1">
      <c r="B1614" s="569" t="s">
        <v>6785</v>
      </c>
      <c r="C1614" s="559"/>
      <c r="D1614" s="560"/>
      <c r="E1614" s="570"/>
      <c r="F1614" s="570"/>
      <c r="G1614" s="571"/>
      <c r="H1614" s="267"/>
    </row>
    <row r="1615" spans="2:8" ht="30" customHeight="1">
      <c r="B1615" s="539" t="s">
        <v>7058</v>
      </c>
      <c r="C1615" s="232" t="s">
        <v>7447</v>
      </c>
      <c r="D1615" s="532" t="s">
        <v>2800</v>
      </c>
      <c r="E1615" s="572" t="s">
        <v>3847</v>
      </c>
      <c r="F1615" s="573"/>
      <c r="G1615" s="574" t="s">
        <v>7266</v>
      </c>
      <c r="H1615" s="267"/>
    </row>
    <row r="1616" spans="2:8">
      <c r="B1616" s="264" t="s">
        <v>6788</v>
      </c>
      <c r="C1616" s="238" t="s">
        <v>7448</v>
      </c>
      <c r="D1616" s="239" t="s">
        <v>2306</v>
      </c>
      <c r="E1616" s="4" t="s">
        <v>3847</v>
      </c>
      <c r="F1616" s="265"/>
      <c r="G1616" s="575"/>
      <c r="H1616" s="267"/>
    </row>
    <row r="1617" spans="2:8">
      <c r="B1617" s="264" t="s">
        <v>6790</v>
      </c>
      <c r="C1617" s="238" t="s">
        <v>7449</v>
      </c>
      <c r="D1617" s="239" t="s">
        <v>5564</v>
      </c>
      <c r="E1617" s="4" t="s">
        <v>3847</v>
      </c>
      <c r="F1617" s="265"/>
      <c r="G1617" s="575"/>
      <c r="H1617" s="267"/>
    </row>
    <row r="1618" spans="2:8">
      <c r="B1618" s="264" t="s">
        <v>6792</v>
      </c>
      <c r="C1618" s="238" t="s">
        <v>7450</v>
      </c>
      <c r="D1618" s="239" t="s">
        <v>2306</v>
      </c>
      <c r="E1618" s="4" t="s">
        <v>3847</v>
      </c>
      <c r="F1618" s="265"/>
      <c r="G1618" s="575"/>
      <c r="H1618" s="267"/>
    </row>
    <row r="1619" spans="2:8" ht="33">
      <c r="B1619" s="264" t="s">
        <v>7064</v>
      </c>
      <c r="C1619" s="238" t="s">
        <v>7451</v>
      </c>
      <c r="D1619" s="239" t="s">
        <v>2300</v>
      </c>
      <c r="E1619" s="4" t="s">
        <v>3461</v>
      </c>
      <c r="F1619" s="265"/>
      <c r="G1619" s="575"/>
      <c r="H1619" s="267"/>
    </row>
    <row r="1620" spans="2:8">
      <c r="B1620" s="264" t="s">
        <v>7066</v>
      </c>
      <c r="C1620" s="238" t="s">
        <v>7452</v>
      </c>
      <c r="D1620" s="239" t="s">
        <v>2306</v>
      </c>
      <c r="E1620" s="4" t="s">
        <v>3847</v>
      </c>
      <c r="F1620" s="265"/>
      <c r="G1620" s="575"/>
      <c r="H1620" s="267"/>
    </row>
    <row r="1621" spans="2:8" ht="33">
      <c r="B1621" s="264" t="s">
        <v>7068</v>
      </c>
      <c r="C1621" s="238" t="s">
        <v>7453</v>
      </c>
      <c r="D1621" s="239" t="s">
        <v>2470</v>
      </c>
      <c r="E1621" s="4" t="s">
        <v>3847</v>
      </c>
      <c r="F1621" s="265"/>
      <c r="G1621" s="575"/>
      <c r="H1621" s="267"/>
    </row>
    <row r="1622" spans="2:8" ht="33">
      <c r="B1622" s="264" t="s">
        <v>7070</v>
      </c>
      <c r="C1622" s="238" t="s">
        <v>7454</v>
      </c>
      <c r="D1622" s="239" t="s">
        <v>2306</v>
      </c>
      <c r="E1622" s="4" t="s">
        <v>3847</v>
      </c>
      <c r="F1622" s="265"/>
      <c r="G1622" s="575"/>
      <c r="H1622" s="267"/>
    </row>
    <row r="1623" spans="2:8" ht="33">
      <c r="B1623" s="264" t="s">
        <v>7072</v>
      </c>
      <c r="C1623" s="238" t="s">
        <v>7455</v>
      </c>
      <c r="D1623" s="239" t="s">
        <v>2967</v>
      </c>
      <c r="E1623" s="4" t="s">
        <v>3847</v>
      </c>
      <c r="F1623" s="265"/>
      <c r="G1623" s="575"/>
      <c r="H1623" s="267"/>
    </row>
    <row r="1624" spans="2:8" ht="33">
      <c r="B1624" s="264" t="s">
        <v>7074</v>
      </c>
      <c r="C1624" s="238" t="s">
        <v>7456</v>
      </c>
      <c r="D1624" s="239" t="s">
        <v>2470</v>
      </c>
      <c r="E1624" s="4" t="s">
        <v>3847</v>
      </c>
      <c r="F1624" s="265"/>
      <c r="G1624" s="575"/>
      <c r="H1624" s="267"/>
    </row>
    <row r="1625" spans="2:8" ht="33">
      <c r="B1625" s="264" t="s">
        <v>6806</v>
      </c>
      <c r="C1625" s="238" t="s">
        <v>7457</v>
      </c>
      <c r="D1625" s="239" t="s">
        <v>2306</v>
      </c>
      <c r="E1625" s="4" t="s">
        <v>3847</v>
      </c>
      <c r="F1625" s="265"/>
      <c r="G1625" s="575"/>
      <c r="H1625" s="267"/>
    </row>
    <row r="1626" spans="2:8">
      <c r="B1626" s="264" t="s">
        <v>7077</v>
      </c>
      <c r="C1626" s="238" t="s">
        <v>7458</v>
      </c>
      <c r="D1626" s="239" t="s">
        <v>2800</v>
      </c>
      <c r="E1626" s="4" t="s">
        <v>3847</v>
      </c>
      <c r="F1626" s="265"/>
      <c r="G1626" s="575"/>
      <c r="H1626" s="267"/>
    </row>
    <row r="1627" spans="2:8" ht="33">
      <c r="B1627" s="264" t="s">
        <v>7079</v>
      </c>
      <c r="C1627" s="238" t="s">
        <v>7459</v>
      </c>
      <c r="D1627" s="239" t="s">
        <v>2300</v>
      </c>
      <c r="E1627" s="4" t="s">
        <v>3461</v>
      </c>
      <c r="F1627" s="265"/>
      <c r="G1627" s="575"/>
      <c r="H1627" s="267"/>
    </row>
    <row r="1628" spans="2:8">
      <c r="B1628" s="264" t="s">
        <v>7081</v>
      </c>
      <c r="C1628" s="238" t="s">
        <v>7460</v>
      </c>
      <c r="D1628" s="239" t="s">
        <v>2306</v>
      </c>
      <c r="E1628" s="4" t="s">
        <v>3847</v>
      </c>
      <c r="F1628" s="265"/>
      <c r="G1628" s="575"/>
      <c r="H1628" s="267"/>
    </row>
    <row r="1629" spans="2:8" ht="33">
      <c r="B1629" s="264" t="s">
        <v>7083</v>
      </c>
      <c r="C1629" s="238" t="s">
        <v>7461</v>
      </c>
      <c r="D1629" s="239" t="s">
        <v>2470</v>
      </c>
      <c r="E1629" s="4" t="s">
        <v>3847</v>
      </c>
      <c r="F1629" s="265"/>
      <c r="G1629" s="575"/>
      <c r="H1629" s="267"/>
    </row>
    <row r="1630" spans="2:8" ht="33">
      <c r="B1630" s="264" t="s">
        <v>7085</v>
      </c>
      <c r="C1630" s="238" t="s">
        <v>7462</v>
      </c>
      <c r="D1630" s="239" t="s">
        <v>2306</v>
      </c>
      <c r="E1630" s="4" t="s">
        <v>3847</v>
      </c>
      <c r="F1630" s="265"/>
      <c r="G1630" s="575"/>
      <c r="H1630" s="267"/>
    </row>
    <row r="1631" spans="2:8" ht="33">
      <c r="B1631" s="264" t="s">
        <v>7087</v>
      </c>
      <c r="C1631" s="238" t="s">
        <v>7463</v>
      </c>
      <c r="D1631" s="239" t="s">
        <v>2967</v>
      </c>
      <c r="E1631" s="4" t="s">
        <v>3847</v>
      </c>
      <c r="F1631" s="265"/>
      <c r="G1631" s="575"/>
      <c r="H1631" s="267"/>
    </row>
    <row r="1632" spans="2:8" ht="33">
      <c r="B1632" s="264" t="s">
        <v>7089</v>
      </c>
      <c r="C1632" s="238" t="s">
        <v>7464</v>
      </c>
      <c r="D1632" s="239" t="s">
        <v>2470</v>
      </c>
      <c r="E1632" s="4" t="s">
        <v>3847</v>
      </c>
      <c r="F1632" s="265"/>
      <c r="G1632" s="575"/>
      <c r="H1632" s="267"/>
    </row>
    <row r="1633" spans="2:8" ht="33">
      <c r="B1633" s="264" t="s">
        <v>6822</v>
      </c>
      <c r="C1633" s="238" t="s">
        <v>7465</v>
      </c>
      <c r="D1633" s="239" t="s">
        <v>2306</v>
      </c>
      <c r="E1633" s="4" t="s">
        <v>3847</v>
      </c>
      <c r="F1633" s="265"/>
      <c r="G1633" s="575"/>
      <c r="H1633" s="267"/>
    </row>
    <row r="1634" spans="2:8">
      <c r="B1634" s="264" t="s">
        <v>7092</v>
      </c>
      <c r="C1634" s="238" t="s">
        <v>7466</v>
      </c>
      <c r="D1634" s="239" t="s">
        <v>2800</v>
      </c>
      <c r="E1634" s="4" t="s">
        <v>3847</v>
      </c>
      <c r="F1634" s="265"/>
      <c r="G1634" s="575"/>
      <c r="H1634" s="267"/>
    </row>
    <row r="1635" spans="2:8" ht="33">
      <c r="B1635" s="264" t="s">
        <v>7094</v>
      </c>
      <c r="C1635" s="238" t="s">
        <v>7467</v>
      </c>
      <c r="D1635" s="239" t="s">
        <v>2300</v>
      </c>
      <c r="E1635" s="4" t="s">
        <v>3461</v>
      </c>
      <c r="F1635" s="265"/>
      <c r="G1635" s="575"/>
      <c r="H1635" s="267"/>
    </row>
    <row r="1636" spans="2:8">
      <c r="B1636" s="264" t="s">
        <v>7096</v>
      </c>
      <c r="C1636" s="238" t="s">
        <v>7468</v>
      </c>
      <c r="D1636" s="239" t="s">
        <v>2306</v>
      </c>
      <c r="E1636" s="4" t="s">
        <v>3847</v>
      </c>
      <c r="F1636" s="265"/>
      <c r="G1636" s="575"/>
      <c r="H1636" s="267"/>
    </row>
    <row r="1637" spans="2:8" ht="33">
      <c r="B1637" s="264" t="s">
        <v>7098</v>
      </c>
      <c r="C1637" s="238" t="s">
        <v>7469</v>
      </c>
      <c r="D1637" s="239" t="s">
        <v>2470</v>
      </c>
      <c r="E1637" s="4" t="s">
        <v>3847</v>
      </c>
      <c r="F1637" s="265"/>
      <c r="G1637" s="575"/>
      <c r="H1637" s="267"/>
    </row>
    <row r="1638" spans="2:8" ht="33">
      <c r="B1638" s="264" t="s">
        <v>7100</v>
      </c>
      <c r="C1638" s="238" t="s">
        <v>7470</v>
      </c>
      <c r="D1638" s="239" t="s">
        <v>2306</v>
      </c>
      <c r="E1638" s="4" t="s">
        <v>3847</v>
      </c>
      <c r="F1638" s="265"/>
      <c r="G1638" s="575"/>
      <c r="H1638" s="267"/>
    </row>
    <row r="1639" spans="2:8" ht="33">
      <c r="B1639" s="264" t="s">
        <v>7102</v>
      </c>
      <c r="C1639" s="238" t="s">
        <v>7471</v>
      </c>
      <c r="D1639" s="239" t="s">
        <v>2967</v>
      </c>
      <c r="E1639" s="4" t="s">
        <v>3847</v>
      </c>
      <c r="F1639" s="265"/>
      <c r="G1639" s="575"/>
      <c r="H1639" s="267"/>
    </row>
    <row r="1640" spans="2:8" ht="33">
      <c r="B1640" s="264" t="s">
        <v>7104</v>
      </c>
      <c r="C1640" s="238" t="s">
        <v>7472</v>
      </c>
      <c r="D1640" s="239" t="s">
        <v>2470</v>
      </c>
      <c r="E1640" s="4" t="s">
        <v>3847</v>
      </c>
      <c r="F1640" s="265"/>
      <c r="G1640" s="575"/>
      <c r="H1640" s="267"/>
    </row>
    <row r="1641" spans="2:8" ht="33">
      <c r="B1641" s="264" t="s">
        <v>6838</v>
      </c>
      <c r="C1641" s="238" t="s">
        <v>7473</v>
      </c>
      <c r="D1641" s="239" t="s">
        <v>2306</v>
      </c>
      <c r="E1641" s="4" t="s">
        <v>3847</v>
      </c>
      <c r="F1641" s="265"/>
      <c r="G1641" s="575"/>
      <c r="H1641" s="267"/>
    </row>
    <row r="1642" spans="2:8" ht="17.25" thickBot="1">
      <c r="B1642" s="264" t="s">
        <v>7107</v>
      </c>
      <c r="C1642" s="238" t="s">
        <v>7474</v>
      </c>
      <c r="D1642" s="239" t="s">
        <v>2800</v>
      </c>
      <c r="E1642" s="4" t="s">
        <v>3847</v>
      </c>
      <c r="F1642" s="265"/>
      <c r="G1642" s="576"/>
      <c r="H1642" s="267"/>
    </row>
    <row r="1643" spans="2:8" ht="20.100000000000001" customHeight="1" thickBot="1">
      <c r="B1643" s="569" t="s">
        <v>6842</v>
      </c>
      <c r="C1643" s="559"/>
      <c r="D1643" s="560"/>
      <c r="E1643" s="570"/>
      <c r="F1643" s="570"/>
      <c r="G1643" s="571"/>
      <c r="H1643" s="267"/>
    </row>
    <row r="1644" spans="2:8" ht="20.100000000000001" customHeight="1" thickBot="1">
      <c r="B1644" s="569" t="s">
        <v>6662</v>
      </c>
      <c r="C1644" s="559"/>
      <c r="D1644" s="560"/>
      <c r="E1644" s="570"/>
      <c r="F1644" s="570"/>
      <c r="G1644" s="571"/>
      <c r="H1644" s="267"/>
    </row>
    <row r="1645" spans="2:8">
      <c r="B1645" s="539" t="s">
        <v>6663</v>
      </c>
      <c r="C1645" s="232" t="s">
        <v>7475</v>
      </c>
      <c r="D1645" s="532" t="s">
        <v>2306</v>
      </c>
      <c r="E1645" s="572" t="s">
        <v>5857</v>
      </c>
      <c r="F1645" s="573"/>
      <c r="G1645" s="574" t="s">
        <v>7209</v>
      </c>
      <c r="H1645" s="267"/>
    </row>
    <row r="1646" spans="2:8">
      <c r="B1646" s="264" t="s">
        <v>6665</v>
      </c>
      <c r="C1646" s="238" t="s">
        <v>7476</v>
      </c>
      <c r="D1646" s="239" t="s">
        <v>5564</v>
      </c>
      <c r="E1646" s="4" t="s">
        <v>5857</v>
      </c>
      <c r="F1646" s="265"/>
      <c r="G1646" s="575"/>
      <c r="H1646" s="267"/>
    </row>
    <row r="1647" spans="2:8">
      <c r="B1647" s="264" t="s">
        <v>6668</v>
      </c>
      <c r="C1647" s="238" t="s">
        <v>7477</v>
      </c>
      <c r="D1647" s="239" t="s">
        <v>2306</v>
      </c>
      <c r="E1647" s="4" t="s">
        <v>5857</v>
      </c>
      <c r="F1647" s="265"/>
      <c r="G1647" s="575"/>
      <c r="H1647" s="267"/>
    </row>
    <row r="1648" spans="2:8" ht="33">
      <c r="B1648" s="264" t="s">
        <v>6962</v>
      </c>
      <c r="C1648" s="238" t="s">
        <v>7478</v>
      </c>
      <c r="D1648" s="239" t="s">
        <v>2300</v>
      </c>
      <c r="E1648" s="4" t="s">
        <v>5862</v>
      </c>
      <c r="F1648" s="265"/>
      <c r="G1648" s="575"/>
      <c r="H1648" s="267"/>
    </row>
    <row r="1649" spans="2:8">
      <c r="B1649" s="264" t="s">
        <v>6964</v>
      </c>
      <c r="C1649" s="238" t="s">
        <v>7479</v>
      </c>
      <c r="D1649" s="239" t="s">
        <v>2306</v>
      </c>
      <c r="E1649" s="4" t="s">
        <v>5857</v>
      </c>
      <c r="F1649" s="265"/>
      <c r="G1649" s="575"/>
      <c r="H1649" s="267"/>
    </row>
    <row r="1650" spans="2:8" ht="33">
      <c r="B1650" s="264" t="s">
        <v>6966</v>
      </c>
      <c r="C1650" s="238" t="s">
        <v>7480</v>
      </c>
      <c r="D1650" s="239" t="s">
        <v>2470</v>
      </c>
      <c r="E1650" s="4" t="s">
        <v>5857</v>
      </c>
      <c r="F1650" s="265"/>
      <c r="G1650" s="575"/>
      <c r="H1650" s="267"/>
    </row>
    <row r="1651" spans="2:8" ht="33">
      <c r="B1651" s="264" t="s">
        <v>6968</v>
      </c>
      <c r="C1651" s="238" t="s">
        <v>7481</v>
      </c>
      <c r="D1651" s="239" t="s">
        <v>2306</v>
      </c>
      <c r="E1651" s="4" t="s">
        <v>5857</v>
      </c>
      <c r="F1651" s="265"/>
      <c r="G1651" s="575"/>
      <c r="H1651" s="267"/>
    </row>
    <row r="1652" spans="2:8" ht="33">
      <c r="B1652" s="264" t="s">
        <v>6970</v>
      </c>
      <c r="C1652" s="238" t="s">
        <v>7482</v>
      </c>
      <c r="D1652" s="239" t="s">
        <v>2967</v>
      </c>
      <c r="E1652" s="4" t="s">
        <v>5857</v>
      </c>
      <c r="F1652" s="265"/>
      <c r="G1652" s="575"/>
      <c r="H1652" s="267"/>
    </row>
    <row r="1653" spans="2:8" ht="33">
      <c r="B1653" s="264" t="s">
        <v>6972</v>
      </c>
      <c r="C1653" s="238" t="s">
        <v>7483</v>
      </c>
      <c r="D1653" s="239" t="s">
        <v>2470</v>
      </c>
      <c r="E1653" s="4" t="s">
        <v>5857</v>
      </c>
      <c r="F1653" s="265"/>
      <c r="G1653" s="575"/>
      <c r="H1653" s="267"/>
    </row>
    <row r="1654" spans="2:8" ht="33">
      <c r="B1654" s="264" t="s">
        <v>6686</v>
      </c>
      <c r="C1654" s="238" t="s">
        <v>7484</v>
      </c>
      <c r="D1654" s="239" t="s">
        <v>2306</v>
      </c>
      <c r="E1654" s="4" t="s">
        <v>5857</v>
      </c>
      <c r="F1654" s="265"/>
      <c r="G1654" s="575"/>
      <c r="H1654" s="267"/>
    </row>
    <row r="1655" spans="2:8">
      <c r="B1655" s="264" t="s">
        <v>6975</v>
      </c>
      <c r="C1655" s="238" t="s">
        <v>7485</v>
      </c>
      <c r="D1655" s="239" t="s">
        <v>2800</v>
      </c>
      <c r="E1655" s="4" t="s">
        <v>5857</v>
      </c>
      <c r="F1655" s="265"/>
      <c r="G1655" s="575"/>
      <c r="H1655" s="267"/>
    </row>
    <row r="1656" spans="2:8" ht="33">
      <c r="B1656" s="264" t="s">
        <v>6977</v>
      </c>
      <c r="C1656" s="238" t="s">
        <v>7486</v>
      </c>
      <c r="D1656" s="239" t="s">
        <v>2300</v>
      </c>
      <c r="E1656" s="4" t="s">
        <v>5862</v>
      </c>
      <c r="F1656" s="265"/>
      <c r="G1656" s="575"/>
      <c r="H1656" s="267"/>
    </row>
    <row r="1657" spans="2:8">
      <c r="B1657" s="264" t="s">
        <v>6979</v>
      </c>
      <c r="C1657" s="238" t="s">
        <v>7487</v>
      </c>
      <c r="D1657" s="239" t="s">
        <v>2306</v>
      </c>
      <c r="E1657" s="4" t="s">
        <v>5857</v>
      </c>
      <c r="F1657" s="265"/>
      <c r="G1657" s="575"/>
      <c r="H1657" s="267"/>
    </row>
    <row r="1658" spans="2:8" ht="33">
      <c r="B1658" s="264" t="s">
        <v>6981</v>
      </c>
      <c r="C1658" s="238" t="s">
        <v>7488</v>
      </c>
      <c r="D1658" s="239" t="s">
        <v>2470</v>
      </c>
      <c r="E1658" s="4" t="s">
        <v>5857</v>
      </c>
      <c r="F1658" s="265"/>
      <c r="G1658" s="575"/>
      <c r="H1658" s="267"/>
    </row>
    <row r="1659" spans="2:8" ht="33">
      <c r="B1659" s="264" t="s">
        <v>6983</v>
      </c>
      <c r="C1659" s="238" t="s">
        <v>7489</v>
      </c>
      <c r="D1659" s="239" t="s">
        <v>2306</v>
      </c>
      <c r="E1659" s="4" t="s">
        <v>5857</v>
      </c>
      <c r="F1659" s="265"/>
      <c r="G1659" s="575"/>
      <c r="H1659" s="267"/>
    </row>
    <row r="1660" spans="2:8" ht="33">
      <c r="B1660" s="264" t="s">
        <v>6985</v>
      </c>
      <c r="C1660" s="238" t="s">
        <v>7490</v>
      </c>
      <c r="D1660" s="239" t="s">
        <v>2967</v>
      </c>
      <c r="E1660" s="4" t="s">
        <v>5857</v>
      </c>
      <c r="F1660" s="265"/>
      <c r="G1660" s="575"/>
      <c r="H1660" s="267"/>
    </row>
    <row r="1661" spans="2:8" ht="33">
      <c r="B1661" s="264" t="s">
        <v>6987</v>
      </c>
      <c r="C1661" s="238" t="s">
        <v>7491</v>
      </c>
      <c r="D1661" s="239" t="s">
        <v>2470</v>
      </c>
      <c r="E1661" s="4" t="s">
        <v>5857</v>
      </c>
      <c r="F1661" s="265"/>
      <c r="G1661" s="575"/>
      <c r="H1661" s="267"/>
    </row>
    <row r="1662" spans="2:8" ht="33">
      <c r="B1662" s="264" t="s">
        <v>6705</v>
      </c>
      <c r="C1662" s="238" t="s">
        <v>7492</v>
      </c>
      <c r="D1662" s="239" t="s">
        <v>2306</v>
      </c>
      <c r="E1662" s="4" t="s">
        <v>5857</v>
      </c>
      <c r="F1662" s="265"/>
      <c r="G1662" s="575"/>
      <c r="H1662" s="267"/>
    </row>
    <row r="1663" spans="2:8">
      <c r="B1663" s="264" t="s">
        <v>6990</v>
      </c>
      <c r="C1663" s="238" t="s">
        <v>7493</v>
      </c>
      <c r="D1663" s="239" t="s">
        <v>2800</v>
      </c>
      <c r="E1663" s="4" t="s">
        <v>5857</v>
      </c>
      <c r="F1663" s="265"/>
      <c r="G1663" s="575"/>
      <c r="H1663" s="267"/>
    </row>
    <row r="1664" spans="2:8" ht="33">
      <c r="B1664" s="264" t="s">
        <v>6992</v>
      </c>
      <c r="C1664" s="238" t="s">
        <v>7494</v>
      </c>
      <c r="D1664" s="239" t="s">
        <v>2300</v>
      </c>
      <c r="E1664" s="4" t="s">
        <v>5862</v>
      </c>
      <c r="F1664" s="265"/>
      <c r="G1664" s="575"/>
      <c r="H1664" s="267"/>
    </row>
    <row r="1665" spans="2:8">
      <c r="B1665" s="264" t="s">
        <v>6994</v>
      </c>
      <c r="C1665" s="238" t="s">
        <v>7495</v>
      </c>
      <c r="D1665" s="239" t="s">
        <v>2306</v>
      </c>
      <c r="E1665" s="4" t="s">
        <v>5857</v>
      </c>
      <c r="F1665" s="265"/>
      <c r="G1665" s="575"/>
      <c r="H1665" s="267"/>
    </row>
    <row r="1666" spans="2:8" ht="33">
      <c r="B1666" s="264" t="s">
        <v>6996</v>
      </c>
      <c r="C1666" s="238" t="s">
        <v>7496</v>
      </c>
      <c r="D1666" s="239" t="s">
        <v>2470</v>
      </c>
      <c r="E1666" s="4" t="s">
        <v>5857</v>
      </c>
      <c r="F1666" s="265"/>
      <c r="G1666" s="575"/>
      <c r="H1666" s="267"/>
    </row>
    <row r="1667" spans="2:8" ht="33">
      <c r="B1667" s="264" t="s">
        <v>6998</v>
      </c>
      <c r="C1667" s="238" t="s">
        <v>7497</v>
      </c>
      <c r="D1667" s="239" t="s">
        <v>2306</v>
      </c>
      <c r="E1667" s="4" t="s">
        <v>5857</v>
      </c>
      <c r="F1667" s="265"/>
      <c r="G1667" s="575"/>
      <c r="H1667" s="267"/>
    </row>
    <row r="1668" spans="2:8" ht="33">
      <c r="B1668" s="264" t="s">
        <v>7000</v>
      </c>
      <c r="C1668" s="238" t="s">
        <v>7498</v>
      </c>
      <c r="D1668" s="239" t="s">
        <v>2967</v>
      </c>
      <c r="E1668" s="4" t="s">
        <v>5857</v>
      </c>
      <c r="F1668" s="265"/>
      <c r="G1668" s="575"/>
      <c r="H1668" s="267"/>
    </row>
    <row r="1669" spans="2:8" ht="33">
      <c r="B1669" s="264" t="s">
        <v>7002</v>
      </c>
      <c r="C1669" s="238" t="s">
        <v>7499</v>
      </c>
      <c r="D1669" s="239" t="s">
        <v>2470</v>
      </c>
      <c r="E1669" s="4" t="s">
        <v>5857</v>
      </c>
      <c r="F1669" s="265"/>
      <c r="G1669" s="575"/>
      <c r="H1669" s="267"/>
    </row>
    <row r="1670" spans="2:8" ht="33">
      <c r="B1670" s="264" t="s">
        <v>6722</v>
      </c>
      <c r="C1670" s="238" t="s">
        <v>7500</v>
      </c>
      <c r="D1670" s="239" t="s">
        <v>2306</v>
      </c>
      <c r="E1670" s="4" t="s">
        <v>5857</v>
      </c>
      <c r="F1670" s="265"/>
      <c r="G1670" s="575"/>
      <c r="H1670" s="267"/>
    </row>
    <row r="1671" spans="2:8" ht="17.25" thickBot="1">
      <c r="B1671" s="264" t="s">
        <v>7005</v>
      </c>
      <c r="C1671" s="238" t="s">
        <v>7501</v>
      </c>
      <c r="D1671" s="239" t="s">
        <v>2800</v>
      </c>
      <c r="E1671" s="4" t="s">
        <v>5857</v>
      </c>
      <c r="F1671" s="265"/>
      <c r="G1671" s="576"/>
      <c r="H1671" s="267"/>
    </row>
    <row r="1672" spans="2:8" ht="20.100000000000001" customHeight="1" thickBot="1">
      <c r="B1672" s="569" t="s">
        <v>6726</v>
      </c>
      <c r="C1672" s="559"/>
      <c r="D1672" s="560"/>
      <c r="E1672" s="570"/>
      <c r="F1672" s="570"/>
      <c r="G1672" s="571"/>
      <c r="H1672" s="267"/>
    </row>
    <row r="1673" spans="2:8">
      <c r="B1673" s="539" t="s">
        <v>7007</v>
      </c>
      <c r="C1673" s="232" t="s">
        <v>7502</v>
      </c>
      <c r="D1673" s="532" t="s">
        <v>2800</v>
      </c>
      <c r="E1673" s="572" t="s">
        <v>3847</v>
      </c>
      <c r="F1673" s="573"/>
      <c r="G1673" s="574" t="s">
        <v>7237</v>
      </c>
      <c r="H1673" s="267"/>
    </row>
    <row r="1674" spans="2:8">
      <c r="B1674" s="264" t="s">
        <v>6730</v>
      </c>
      <c r="C1674" s="238" t="s">
        <v>7503</v>
      </c>
      <c r="D1674" s="239" t="s">
        <v>2306</v>
      </c>
      <c r="E1674" s="4" t="s">
        <v>3847</v>
      </c>
      <c r="F1674" s="265"/>
      <c r="G1674" s="575"/>
      <c r="H1674" s="267"/>
    </row>
    <row r="1675" spans="2:8">
      <c r="B1675" s="264" t="s">
        <v>6733</v>
      </c>
      <c r="C1675" s="238" t="s">
        <v>7504</v>
      </c>
      <c r="D1675" s="239" t="s">
        <v>5564</v>
      </c>
      <c r="E1675" s="4" t="s">
        <v>3847</v>
      </c>
      <c r="F1675" s="265"/>
      <c r="G1675" s="575"/>
      <c r="H1675" s="267"/>
    </row>
    <row r="1676" spans="2:8">
      <c r="B1676" s="264" t="s">
        <v>6735</v>
      </c>
      <c r="C1676" s="238" t="s">
        <v>7505</v>
      </c>
      <c r="D1676" s="239" t="s">
        <v>2306</v>
      </c>
      <c r="E1676" s="4" t="s">
        <v>3847</v>
      </c>
      <c r="F1676" s="265"/>
      <c r="G1676" s="575"/>
      <c r="H1676" s="267"/>
    </row>
    <row r="1677" spans="2:8" ht="33">
      <c r="B1677" s="264" t="s">
        <v>7013</v>
      </c>
      <c r="C1677" s="238" t="s">
        <v>7506</v>
      </c>
      <c r="D1677" s="239" t="s">
        <v>2300</v>
      </c>
      <c r="E1677" s="4" t="s">
        <v>3461</v>
      </c>
      <c r="F1677" s="265"/>
      <c r="G1677" s="575"/>
      <c r="H1677" s="267"/>
    </row>
    <row r="1678" spans="2:8">
      <c r="B1678" s="264" t="s">
        <v>7015</v>
      </c>
      <c r="C1678" s="238" t="s">
        <v>7507</v>
      </c>
      <c r="D1678" s="239" t="s">
        <v>2306</v>
      </c>
      <c r="E1678" s="4" t="s">
        <v>3847</v>
      </c>
      <c r="F1678" s="265"/>
      <c r="G1678" s="575"/>
      <c r="H1678" s="267"/>
    </row>
    <row r="1679" spans="2:8" ht="33">
      <c r="B1679" s="264" t="s">
        <v>7017</v>
      </c>
      <c r="C1679" s="238" t="s">
        <v>7508</v>
      </c>
      <c r="D1679" s="239" t="s">
        <v>2470</v>
      </c>
      <c r="E1679" s="4" t="s">
        <v>3847</v>
      </c>
      <c r="F1679" s="265"/>
      <c r="G1679" s="575"/>
      <c r="H1679" s="267"/>
    </row>
    <row r="1680" spans="2:8" ht="33">
      <c r="B1680" s="264" t="s">
        <v>7019</v>
      </c>
      <c r="C1680" s="238" t="s">
        <v>7509</v>
      </c>
      <c r="D1680" s="239" t="s">
        <v>2306</v>
      </c>
      <c r="E1680" s="4" t="s">
        <v>3847</v>
      </c>
      <c r="F1680" s="265"/>
      <c r="G1680" s="575"/>
      <c r="H1680" s="267"/>
    </row>
    <row r="1681" spans="2:8" ht="33">
      <c r="B1681" s="264" t="s">
        <v>7021</v>
      </c>
      <c r="C1681" s="238" t="s">
        <v>7510</v>
      </c>
      <c r="D1681" s="239" t="s">
        <v>2967</v>
      </c>
      <c r="E1681" s="4" t="s">
        <v>3847</v>
      </c>
      <c r="F1681" s="265"/>
      <c r="G1681" s="575"/>
      <c r="H1681" s="267"/>
    </row>
    <row r="1682" spans="2:8" ht="33">
      <c r="B1682" s="264" t="s">
        <v>7023</v>
      </c>
      <c r="C1682" s="238" t="s">
        <v>7511</v>
      </c>
      <c r="D1682" s="239" t="s">
        <v>2470</v>
      </c>
      <c r="E1682" s="4" t="s">
        <v>3847</v>
      </c>
      <c r="F1682" s="265"/>
      <c r="G1682" s="575"/>
      <c r="H1682" s="267"/>
    </row>
    <row r="1683" spans="2:8" ht="33">
      <c r="B1683" s="264" t="s">
        <v>6749</v>
      </c>
      <c r="C1683" s="238" t="s">
        <v>7512</v>
      </c>
      <c r="D1683" s="239" t="s">
        <v>2306</v>
      </c>
      <c r="E1683" s="4" t="s">
        <v>3847</v>
      </c>
      <c r="F1683" s="265"/>
      <c r="G1683" s="575"/>
      <c r="H1683" s="267"/>
    </row>
    <row r="1684" spans="2:8">
      <c r="B1684" s="264" t="s">
        <v>7026</v>
      </c>
      <c r="C1684" s="238" t="s">
        <v>7513</v>
      </c>
      <c r="D1684" s="239" t="s">
        <v>2800</v>
      </c>
      <c r="E1684" s="4" t="s">
        <v>3847</v>
      </c>
      <c r="F1684" s="265"/>
      <c r="G1684" s="575"/>
      <c r="H1684" s="267"/>
    </row>
    <row r="1685" spans="2:8" ht="33">
      <c r="B1685" s="264" t="s">
        <v>7028</v>
      </c>
      <c r="C1685" s="238" t="s">
        <v>7514</v>
      </c>
      <c r="D1685" s="239" t="s">
        <v>2300</v>
      </c>
      <c r="E1685" s="4" t="s">
        <v>3461</v>
      </c>
      <c r="F1685" s="265"/>
      <c r="G1685" s="575"/>
      <c r="H1685" s="267"/>
    </row>
    <row r="1686" spans="2:8">
      <c r="B1686" s="264" t="s">
        <v>7030</v>
      </c>
      <c r="C1686" s="238" t="s">
        <v>7515</v>
      </c>
      <c r="D1686" s="239" t="s">
        <v>2306</v>
      </c>
      <c r="E1686" s="4" t="s">
        <v>3847</v>
      </c>
      <c r="F1686" s="265"/>
      <c r="G1686" s="575"/>
      <c r="H1686" s="267"/>
    </row>
    <row r="1687" spans="2:8" ht="33">
      <c r="B1687" s="264" t="s">
        <v>7032</v>
      </c>
      <c r="C1687" s="238" t="s">
        <v>7516</v>
      </c>
      <c r="D1687" s="239" t="s">
        <v>2470</v>
      </c>
      <c r="E1687" s="4" t="s">
        <v>3847</v>
      </c>
      <c r="F1687" s="265"/>
      <c r="G1687" s="575"/>
      <c r="H1687" s="267"/>
    </row>
    <row r="1688" spans="2:8" ht="33">
      <c r="B1688" s="264" t="s">
        <v>7034</v>
      </c>
      <c r="C1688" s="238" t="s">
        <v>7517</v>
      </c>
      <c r="D1688" s="239" t="s">
        <v>2306</v>
      </c>
      <c r="E1688" s="4" t="s">
        <v>3847</v>
      </c>
      <c r="F1688" s="265"/>
      <c r="G1688" s="575"/>
      <c r="H1688" s="267"/>
    </row>
    <row r="1689" spans="2:8" ht="33">
      <c r="B1689" s="264" t="s">
        <v>7036</v>
      </c>
      <c r="C1689" s="238" t="s">
        <v>7518</v>
      </c>
      <c r="D1689" s="239" t="s">
        <v>2967</v>
      </c>
      <c r="E1689" s="4" t="s">
        <v>3847</v>
      </c>
      <c r="F1689" s="265"/>
      <c r="G1689" s="575"/>
      <c r="H1689" s="267"/>
    </row>
    <row r="1690" spans="2:8" ht="33">
      <c r="B1690" s="264" t="s">
        <v>7038</v>
      </c>
      <c r="C1690" s="238" t="s">
        <v>7519</v>
      </c>
      <c r="D1690" s="239" t="s">
        <v>2470</v>
      </c>
      <c r="E1690" s="4" t="s">
        <v>3847</v>
      </c>
      <c r="F1690" s="265"/>
      <c r="G1690" s="575"/>
      <c r="H1690" s="267"/>
    </row>
    <row r="1691" spans="2:8" ht="33">
      <c r="B1691" s="264" t="s">
        <v>6765</v>
      </c>
      <c r="C1691" s="238" t="s">
        <v>7520</v>
      </c>
      <c r="D1691" s="239" t="s">
        <v>2306</v>
      </c>
      <c r="E1691" s="4" t="s">
        <v>3847</v>
      </c>
      <c r="F1691" s="265"/>
      <c r="G1691" s="575"/>
      <c r="H1691" s="267"/>
    </row>
    <row r="1692" spans="2:8">
      <c r="B1692" s="264" t="s">
        <v>7041</v>
      </c>
      <c r="C1692" s="238" t="s">
        <v>7521</v>
      </c>
      <c r="D1692" s="239" t="s">
        <v>2800</v>
      </c>
      <c r="E1692" s="4" t="s">
        <v>3847</v>
      </c>
      <c r="F1692" s="265"/>
      <c r="G1692" s="575"/>
      <c r="H1692" s="267"/>
    </row>
    <row r="1693" spans="2:8" ht="33">
      <c r="B1693" s="264" t="s">
        <v>7043</v>
      </c>
      <c r="C1693" s="238" t="s">
        <v>7522</v>
      </c>
      <c r="D1693" s="239" t="s">
        <v>2300</v>
      </c>
      <c r="E1693" s="4" t="s">
        <v>3461</v>
      </c>
      <c r="F1693" s="265"/>
      <c r="G1693" s="575"/>
      <c r="H1693" s="267"/>
    </row>
    <row r="1694" spans="2:8">
      <c r="B1694" s="264" t="s">
        <v>7045</v>
      </c>
      <c r="C1694" s="238" t="s">
        <v>7523</v>
      </c>
      <c r="D1694" s="239" t="s">
        <v>2306</v>
      </c>
      <c r="E1694" s="4" t="s">
        <v>3847</v>
      </c>
      <c r="F1694" s="265"/>
      <c r="G1694" s="575"/>
      <c r="H1694" s="267"/>
    </row>
    <row r="1695" spans="2:8" ht="33">
      <c r="B1695" s="264" t="s">
        <v>7047</v>
      </c>
      <c r="C1695" s="238" t="s">
        <v>7524</v>
      </c>
      <c r="D1695" s="239" t="s">
        <v>2470</v>
      </c>
      <c r="E1695" s="4" t="s">
        <v>3847</v>
      </c>
      <c r="F1695" s="265"/>
      <c r="G1695" s="575"/>
      <c r="H1695" s="267"/>
    </row>
    <row r="1696" spans="2:8" ht="33">
      <c r="B1696" s="264" t="s">
        <v>7049</v>
      </c>
      <c r="C1696" s="238" t="s">
        <v>7525</v>
      </c>
      <c r="D1696" s="239" t="s">
        <v>2306</v>
      </c>
      <c r="E1696" s="4" t="s">
        <v>3847</v>
      </c>
      <c r="F1696" s="265"/>
      <c r="G1696" s="575"/>
      <c r="H1696" s="267"/>
    </row>
    <row r="1697" spans="2:8" ht="33">
      <c r="B1697" s="264" t="s">
        <v>7051</v>
      </c>
      <c r="C1697" s="238" t="s">
        <v>7526</v>
      </c>
      <c r="D1697" s="239" t="s">
        <v>2967</v>
      </c>
      <c r="E1697" s="4" t="s">
        <v>3847</v>
      </c>
      <c r="F1697" s="265"/>
      <c r="G1697" s="575"/>
      <c r="H1697" s="267"/>
    </row>
    <row r="1698" spans="2:8" ht="33">
      <c r="B1698" s="264" t="s">
        <v>7053</v>
      </c>
      <c r="C1698" s="238" t="s">
        <v>7527</v>
      </c>
      <c r="D1698" s="239" t="s">
        <v>2470</v>
      </c>
      <c r="E1698" s="4" t="s">
        <v>3847</v>
      </c>
      <c r="F1698" s="265"/>
      <c r="G1698" s="575"/>
      <c r="H1698" s="267"/>
    </row>
    <row r="1699" spans="2:8" ht="33">
      <c r="B1699" s="264" t="s">
        <v>6781</v>
      </c>
      <c r="C1699" s="238" t="s">
        <v>7528</v>
      </c>
      <c r="D1699" s="239" t="s">
        <v>2306</v>
      </c>
      <c r="E1699" s="4" t="s">
        <v>3847</v>
      </c>
      <c r="F1699" s="265"/>
      <c r="G1699" s="575"/>
      <c r="H1699" s="267"/>
    </row>
    <row r="1700" spans="2:8" ht="17.25" thickBot="1">
      <c r="B1700" s="264" t="s">
        <v>7056</v>
      </c>
      <c r="C1700" s="238" t="s">
        <v>7529</v>
      </c>
      <c r="D1700" s="239" t="s">
        <v>2800</v>
      </c>
      <c r="E1700" s="4" t="s">
        <v>3847</v>
      </c>
      <c r="F1700" s="265"/>
      <c r="G1700" s="576"/>
      <c r="H1700" s="267"/>
    </row>
    <row r="1701" spans="2:8" ht="20.100000000000001" customHeight="1" thickBot="1">
      <c r="B1701" s="569" t="s">
        <v>6785</v>
      </c>
      <c r="C1701" s="559"/>
      <c r="D1701" s="560"/>
      <c r="E1701" s="570"/>
      <c r="F1701" s="570"/>
      <c r="G1701" s="571"/>
      <c r="H1701" s="267"/>
    </row>
    <row r="1702" spans="2:8">
      <c r="B1702" s="539" t="s">
        <v>7058</v>
      </c>
      <c r="C1702" s="232" t="s">
        <v>7530</v>
      </c>
      <c r="D1702" s="532" t="s">
        <v>2800</v>
      </c>
      <c r="E1702" s="572" t="s">
        <v>3847</v>
      </c>
      <c r="F1702" s="573"/>
      <c r="G1702" s="574" t="s">
        <v>7266</v>
      </c>
      <c r="H1702" s="267"/>
    </row>
    <row r="1703" spans="2:8">
      <c r="B1703" s="264" t="s">
        <v>6788</v>
      </c>
      <c r="C1703" s="238" t="s">
        <v>7531</v>
      </c>
      <c r="D1703" s="239" t="s">
        <v>2306</v>
      </c>
      <c r="E1703" s="4" t="s">
        <v>3847</v>
      </c>
      <c r="F1703" s="265"/>
      <c r="G1703" s="575"/>
      <c r="H1703" s="267"/>
    </row>
    <row r="1704" spans="2:8">
      <c r="B1704" s="264" t="s">
        <v>6790</v>
      </c>
      <c r="C1704" s="238" t="s">
        <v>7532</v>
      </c>
      <c r="D1704" s="239" t="s">
        <v>5564</v>
      </c>
      <c r="E1704" s="4" t="s">
        <v>3847</v>
      </c>
      <c r="F1704" s="265"/>
      <c r="G1704" s="575"/>
      <c r="H1704" s="267"/>
    </row>
    <row r="1705" spans="2:8">
      <c r="B1705" s="264" t="s">
        <v>6792</v>
      </c>
      <c r="C1705" s="238" t="s">
        <v>7533</v>
      </c>
      <c r="D1705" s="239" t="s">
        <v>2306</v>
      </c>
      <c r="E1705" s="4" t="s">
        <v>3847</v>
      </c>
      <c r="F1705" s="265"/>
      <c r="G1705" s="575"/>
      <c r="H1705" s="267"/>
    </row>
    <row r="1706" spans="2:8" ht="33">
      <c r="B1706" s="264" t="s">
        <v>7064</v>
      </c>
      <c r="C1706" s="238" t="s">
        <v>7534</v>
      </c>
      <c r="D1706" s="239" t="s">
        <v>2300</v>
      </c>
      <c r="E1706" s="4" t="s">
        <v>3461</v>
      </c>
      <c r="F1706" s="265"/>
      <c r="G1706" s="575"/>
      <c r="H1706" s="267"/>
    </row>
    <row r="1707" spans="2:8">
      <c r="B1707" s="264" t="s">
        <v>7066</v>
      </c>
      <c r="C1707" s="238" t="s">
        <v>7535</v>
      </c>
      <c r="D1707" s="239" t="s">
        <v>2306</v>
      </c>
      <c r="E1707" s="4" t="s">
        <v>3847</v>
      </c>
      <c r="F1707" s="265"/>
      <c r="G1707" s="575"/>
      <c r="H1707" s="267"/>
    </row>
    <row r="1708" spans="2:8" ht="33">
      <c r="B1708" s="264" t="s">
        <v>7068</v>
      </c>
      <c r="C1708" s="238" t="s">
        <v>7536</v>
      </c>
      <c r="D1708" s="239" t="s">
        <v>2470</v>
      </c>
      <c r="E1708" s="4" t="s">
        <v>3847</v>
      </c>
      <c r="F1708" s="265"/>
      <c r="G1708" s="575"/>
      <c r="H1708" s="267"/>
    </row>
    <row r="1709" spans="2:8" ht="33">
      <c r="B1709" s="264" t="s">
        <v>7070</v>
      </c>
      <c r="C1709" s="238" t="s">
        <v>7537</v>
      </c>
      <c r="D1709" s="239" t="s">
        <v>2306</v>
      </c>
      <c r="E1709" s="4" t="s">
        <v>3847</v>
      </c>
      <c r="F1709" s="265"/>
      <c r="G1709" s="575"/>
      <c r="H1709" s="267"/>
    </row>
    <row r="1710" spans="2:8" ht="33">
      <c r="B1710" s="264" t="s">
        <v>7072</v>
      </c>
      <c r="C1710" s="238" t="s">
        <v>7538</v>
      </c>
      <c r="D1710" s="239" t="s">
        <v>2967</v>
      </c>
      <c r="E1710" s="4" t="s">
        <v>3847</v>
      </c>
      <c r="F1710" s="265"/>
      <c r="G1710" s="575"/>
      <c r="H1710" s="267"/>
    </row>
    <row r="1711" spans="2:8" ht="33">
      <c r="B1711" s="264" t="s">
        <v>7074</v>
      </c>
      <c r="C1711" s="238" t="s">
        <v>7539</v>
      </c>
      <c r="D1711" s="239" t="s">
        <v>2470</v>
      </c>
      <c r="E1711" s="4" t="s">
        <v>3847</v>
      </c>
      <c r="F1711" s="265"/>
      <c r="G1711" s="575"/>
      <c r="H1711" s="267"/>
    </row>
    <row r="1712" spans="2:8" ht="33">
      <c r="B1712" s="264" t="s">
        <v>6806</v>
      </c>
      <c r="C1712" s="238" t="s">
        <v>7540</v>
      </c>
      <c r="D1712" s="239" t="s">
        <v>2306</v>
      </c>
      <c r="E1712" s="4" t="s">
        <v>3847</v>
      </c>
      <c r="F1712" s="265"/>
      <c r="G1712" s="575"/>
      <c r="H1712" s="267"/>
    </row>
    <row r="1713" spans="2:8">
      <c r="B1713" s="264" t="s">
        <v>7077</v>
      </c>
      <c r="C1713" s="238" t="s">
        <v>7541</v>
      </c>
      <c r="D1713" s="239" t="s">
        <v>2800</v>
      </c>
      <c r="E1713" s="4" t="s">
        <v>3847</v>
      </c>
      <c r="F1713" s="265"/>
      <c r="G1713" s="575"/>
      <c r="H1713" s="267"/>
    </row>
    <row r="1714" spans="2:8" ht="33">
      <c r="B1714" s="264" t="s">
        <v>7079</v>
      </c>
      <c r="C1714" s="238" t="s">
        <v>7542</v>
      </c>
      <c r="D1714" s="239" t="s">
        <v>2300</v>
      </c>
      <c r="E1714" s="4" t="s">
        <v>3461</v>
      </c>
      <c r="F1714" s="265"/>
      <c r="G1714" s="575"/>
      <c r="H1714" s="267"/>
    </row>
    <row r="1715" spans="2:8">
      <c r="B1715" s="264" t="s">
        <v>7081</v>
      </c>
      <c r="C1715" s="238" t="s">
        <v>7543</v>
      </c>
      <c r="D1715" s="239" t="s">
        <v>2306</v>
      </c>
      <c r="E1715" s="4" t="s">
        <v>3847</v>
      </c>
      <c r="F1715" s="265"/>
      <c r="G1715" s="575"/>
      <c r="H1715" s="267"/>
    </row>
    <row r="1716" spans="2:8" ht="33">
      <c r="B1716" s="264" t="s">
        <v>7083</v>
      </c>
      <c r="C1716" s="238" t="s">
        <v>7544</v>
      </c>
      <c r="D1716" s="239" t="s">
        <v>2470</v>
      </c>
      <c r="E1716" s="4" t="s">
        <v>3847</v>
      </c>
      <c r="F1716" s="265"/>
      <c r="G1716" s="575"/>
      <c r="H1716" s="267"/>
    </row>
    <row r="1717" spans="2:8" ht="33">
      <c r="B1717" s="264" t="s">
        <v>7085</v>
      </c>
      <c r="C1717" s="238" t="s">
        <v>7545</v>
      </c>
      <c r="D1717" s="239" t="s">
        <v>2306</v>
      </c>
      <c r="E1717" s="4" t="s">
        <v>3847</v>
      </c>
      <c r="F1717" s="265"/>
      <c r="G1717" s="575"/>
      <c r="H1717" s="267"/>
    </row>
    <row r="1718" spans="2:8" ht="33">
      <c r="B1718" s="264" t="s">
        <v>7087</v>
      </c>
      <c r="C1718" s="238" t="s">
        <v>7546</v>
      </c>
      <c r="D1718" s="239" t="s">
        <v>2967</v>
      </c>
      <c r="E1718" s="4" t="s">
        <v>3847</v>
      </c>
      <c r="F1718" s="265"/>
      <c r="G1718" s="575"/>
      <c r="H1718" s="267"/>
    </row>
    <row r="1719" spans="2:8" ht="33">
      <c r="B1719" s="264" t="s">
        <v>7089</v>
      </c>
      <c r="C1719" s="238" t="s">
        <v>7547</v>
      </c>
      <c r="D1719" s="239" t="s">
        <v>2470</v>
      </c>
      <c r="E1719" s="4" t="s">
        <v>3847</v>
      </c>
      <c r="F1719" s="265"/>
      <c r="G1719" s="575"/>
      <c r="H1719" s="267"/>
    </row>
    <row r="1720" spans="2:8" ht="33">
      <c r="B1720" s="264" t="s">
        <v>6822</v>
      </c>
      <c r="C1720" s="238" t="s">
        <v>7548</v>
      </c>
      <c r="D1720" s="239" t="s">
        <v>2306</v>
      </c>
      <c r="E1720" s="4" t="s">
        <v>3847</v>
      </c>
      <c r="F1720" s="265"/>
      <c r="G1720" s="575"/>
      <c r="H1720" s="267"/>
    </row>
    <row r="1721" spans="2:8">
      <c r="B1721" s="264" t="s">
        <v>7092</v>
      </c>
      <c r="C1721" s="238" t="s">
        <v>7549</v>
      </c>
      <c r="D1721" s="239" t="s">
        <v>2800</v>
      </c>
      <c r="E1721" s="4" t="s">
        <v>3847</v>
      </c>
      <c r="F1721" s="265"/>
      <c r="G1721" s="575"/>
      <c r="H1721" s="267"/>
    </row>
    <row r="1722" spans="2:8" ht="33">
      <c r="B1722" s="264" t="s">
        <v>7094</v>
      </c>
      <c r="C1722" s="238" t="s">
        <v>7550</v>
      </c>
      <c r="D1722" s="239" t="s">
        <v>2300</v>
      </c>
      <c r="E1722" s="4" t="s">
        <v>3461</v>
      </c>
      <c r="F1722" s="265"/>
      <c r="G1722" s="575"/>
      <c r="H1722" s="267"/>
    </row>
    <row r="1723" spans="2:8">
      <c r="B1723" s="264" t="s">
        <v>7096</v>
      </c>
      <c r="C1723" s="238" t="s">
        <v>7551</v>
      </c>
      <c r="D1723" s="239" t="s">
        <v>2306</v>
      </c>
      <c r="E1723" s="4" t="s">
        <v>3847</v>
      </c>
      <c r="F1723" s="265"/>
      <c r="G1723" s="575"/>
      <c r="H1723" s="267"/>
    </row>
    <row r="1724" spans="2:8" ht="33">
      <c r="B1724" s="264" t="s">
        <v>7098</v>
      </c>
      <c r="C1724" s="238" t="s">
        <v>7552</v>
      </c>
      <c r="D1724" s="239" t="s">
        <v>2470</v>
      </c>
      <c r="E1724" s="4" t="s">
        <v>3847</v>
      </c>
      <c r="F1724" s="265"/>
      <c r="G1724" s="575"/>
      <c r="H1724" s="267"/>
    </row>
    <row r="1725" spans="2:8" ht="33">
      <c r="B1725" s="264" t="s">
        <v>7100</v>
      </c>
      <c r="C1725" s="238" t="s">
        <v>7553</v>
      </c>
      <c r="D1725" s="239" t="s">
        <v>2306</v>
      </c>
      <c r="E1725" s="4" t="s">
        <v>3847</v>
      </c>
      <c r="F1725" s="265"/>
      <c r="G1725" s="575"/>
      <c r="H1725" s="267"/>
    </row>
    <row r="1726" spans="2:8" ht="33">
      <c r="B1726" s="264" t="s">
        <v>7102</v>
      </c>
      <c r="C1726" s="238" t="s">
        <v>7554</v>
      </c>
      <c r="D1726" s="239" t="s">
        <v>2967</v>
      </c>
      <c r="E1726" s="4" t="s">
        <v>3847</v>
      </c>
      <c r="F1726" s="265"/>
      <c r="G1726" s="575"/>
      <c r="H1726" s="267"/>
    </row>
    <row r="1727" spans="2:8" ht="33">
      <c r="B1727" s="264" t="s">
        <v>7104</v>
      </c>
      <c r="C1727" s="238" t="s">
        <v>7555</v>
      </c>
      <c r="D1727" s="239" t="s">
        <v>2470</v>
      </c>
      <c r="E1727" s="4" t="s">
        <v>3847</v>
      </c>
      <c r="F1727" s="265"/>
      <c r="G1727" s="575"/>
      <c r="H1727" s="267"/>
    </row>
    <row r="1728" spans="2:8" ht="33">
      <c r="B1728" s="264" t="s">
        <v>6838</v>
      </c>
      <c r="C1728" s="238" t="s">
        <v>7556</v>
      </c>
      <c r="D1728" s="239" t="s">
        <v>2306</v>
      </c>
      <c r="E1728" s="4" t="s">
        <v>3847</v>
      </c>
      <c r="F1728" s="265"/>
      <c r="G1728" s="575"/>
      <c r="H1728" s="267"/>
    </row>
    <row r="1729" spans="2:8" ht="17.25" thickBot="1">
      <c r="B1729" s="264" t="s">
        <v>7107</v>
      </c>
      <c r="C1729" s="238" t="s">
        <v>7557</v>
      </c>
      <c r="D1729" s="239" t="s">
        <v>2800</v>
      </c>
      <c r="E1729" s="4" t="s">
        <v>3847</v>
      </c>
      <c r="F1729" s="265"/>
      <c r="G1729" s="576"/>
      <c r="H1729" s="267"/>
    </row>
    <row r="1730" spans="2:8">
      <c r="B1730" s="563" t="s">
        <v>7558</v>
      </c>
      <c r="C1730" s="308"/>
      <c r="D1730" s="309"/>
      <c r="E1730" s="564"/>
      <c r="F1730" s="564"/>
      <c r="G1730" s="565"/>
      <c r="H1730" s="267"/>
    </row>
    <row r="1731" spans="2:8" ht="17.25" thickBot="1">
      <c r="B1731" s="566" t="s">
        <v>6929</v>
      </c>
      <c r="C1731" s="314"/>
      <c r="D1731" s="315"/>
      <c r="E1731" s="567"/>
      <c r="F1731" s="567"/>
      <c r="G1731" s="568"/>
      <c r="H1731" s="267"/>
    </row>
    <row r="1732" spans="2:8">
      <c r="B1732" s="539" t="s">
        <v>52</v>
      </c>
      <c r="C1732" s="232" t="s">
        <v>7559</v>
      </c>
      <c r="D1732" s="532" t="s">
        <v>2470</v>
      </c>
      <c r="E1732" s="572" t="s">
        <v>2956</v>
      </c>
      <c r="F1732" s="573"/>
      <c r="G1732" s="574" t="s">
        <v>7194</v>
      </c>
      <c r="H1732" s="267"/>
    </row>
    <row r="1733" spans="2:8">
      <c r="B1733" s="264" t="s">
        <v>6932</v>
      </c>
      <c r="C1733" s="238" t="s">
        <v>7560</v>
      </c>
      <c r="D1733" s="239" t="s">
        <v>2306</v>
      </c>
      <c r="E1733" s="4" t="s">
        <v>3847</v>
      </c>
      <c r="F1733" s="265"/>
      <c r="G1733" s="575"/>
      <c r="H1733" s="267"/>
    </row>
    <row r="1734" spans="2:8">
      <c r="B1734" s="264" t="s">
        <v>6935</v>
      </c>
      <c r="C1734" s="238" t="s">
        <v>7561</v>
      </c>
      <c r="D1734" s="239" t="s">
        <v>2306</v>
      </c>
      <c r="E1734" s="4" t="s">
        <v>3847</v>
      </c>
      <c r="F1734" s="265"/>
      <c r="G1734" s="575"/>
      <c r="H1734" s="267"/>
    </row>
    <row r="1735" spans="2:8">
      <c r="B1735" s="264" t="s">
        <v>6937</v>
      </c>
      <c r="C1735" s="238" t="s">
        <v>7562</v>
      </c>
      <c r="D1735" s="239" t="s">
        <v>2306</v>
      </c>
      <c r="E1735" s="4" t="s">
        <v>3847</v>
      </c>
      <c r="F1735" s="265"/>
      <c r="G1735" s="575"/>
      <c r="H1735" s="267"/>
    </row>
    <row r="1736" spans="2:8">
      <c r="B1736" s="264" t="s">
        <v>6939</v>
      </c>
      <c r="C1736" s="238" t="s">
        <v>7563</v>
      </c>
      <c r="D1736" s="239" t="s">
        <v>2967</v>
      </c>
      <c r="E1736" s="4" t="s">
        <v>3461</v>
      </c>
      <c r="F1736" s="265"/>
      <c r="G1736" s="575"/>
      <c r="H1736" s="267"/>
    </row>
    <row r="1737" spans="2:8">
      <c r="B1737" s="264" t="s">
        <v>6941</v>
      </c>
      <c r="C1737" s="238" t="s">
        <v>7564</v>
      </c>
      <c r="D1737" s="239" t="s">
        <v>2306</v>
      </c>
      <c r="E1737" s="4" t="s">
        <v>3847</v>
      </c>
      <c r="F1737" s="265"/>
      <c r="G1737" s="575"/>
      <c r="H1737" s="267"/>
    </row>
    <row r="1738" spans="2:8" ht="33">
      <c r="B1738" s="264" t="s">
        <v>6943</v>
      </c>
      <c r="C1738" s="238" t="s">
        <v>7565</v>
      </c>
      <c r="D1738" s="239" t="s">
        <v>2306</v>
      </c>
      <c r="E1738" s="4" t="s">
        <v>3847</v>
      </c>
      <c r="F1738" s="265"/>
      <c r="G1738" s="575"/>
      <c r="H1738" s="267"/>
    </row>
    <row r="1739" spans="2:8">
      <c r="B1739" s="264" t="s">
        <v>6945</v>
      </c>
      <c r="C1739" s="238" t="s">
        <v>7566</v>
      </c>
      <c r="D1739" s="239" t="s">
        <v>2306</v>
      </c>
      <c r="E1739" s="4" t="s">
        <v>3847</v>
      </c>
      <c r="F1739" s="265"/>
      <c r="G1739" s="575"/>
      <c r="H1739" s="267"/>
    </row>
    <row r="1740" spans="2:8">
      <c r="B1740" s="264" t="s">
        <v>6947</v>
      </c>
      <c r="C1740" s="238" t="s">
        <v>7567</v>
      </c>
      <c r="D1740" s="239" t="s">
        <v>2306</v>
      </c>
      <c r="E1740" s="4" t="s">
        <v>3847</v>
      </c>
      <c r="F1740" s="265"/>
      <c r="G1740" s="575"/>
      <c r="H1740" s="267"/>
    </row>
    <row r="1741" spans="2:8">
      <c r="B1741" s="264" t="s">
        <v>6949</v>
      </c>
      <c r="C1741" s="238" t="s">
        <v>7568</v>
      </c>
      <c r="D1741" s="239" t="s">
        <v>2306</v>
      </c>
      <c r="E1741" s="4" t="s">
        <v>3847</v>
      </c>
      <c r="F1741" s="265"/>
      <c r="G1741" s="575"/>
      <c r="H1741" s="267"/>
    </row>
    <row r="1742" spans="2:8">
      <c r="B1742" s="264" t="s">
        <v>496</v>
      </c>
      <c r="C1742" s="238" t="s">
        <v>7569</v>
      </c>
      <c r="D1742" s="239" t="s">
        <v>2967</v>
      </c>
      <c r="E1742" s="4" t="s">
        <v>3461</v>
      </c>
      <c r="F1742" s="265"/>
      <c r="G1742" s="575"/>
      <c r="H1742" s="267"/>
    </row>
    <row r="1743" spans="2:8">
      <c r="B1743" s="264" t="s">
        <v>6952</v>
      </c>
      <c r="C1743" s="238" t="s">
        <v>7570</v>
      </c>
      <c r="D1743" s="239" t="s">
        <v>2306</v>
      </c>
      <c r="E1743" s="4" t="s">
        <v>3847</v>
      </c>
      <c r="F1743" s="265"/>
      <c r="G1743" s="575"/>
      <c r="H1743" s="267"/>
    </row>
    <row r="1744" spans="2:8">
      <c r="B1744" s="264" t="s">
        <v>6954</v>
      </c>
      <c r="C1744" s="238" t="s">
        <v>7571</v>
      </c>
      <c r="D1744" s="239" t="s">
        <v>2306</v>
      </c>
      <c r="E1744" s="4" t="s">
        <v>3847</v>
      </c>
      <c r="F1744" s="265"/>
      <c r="G1744" s="575"/>
      <c r="H1744" s="267"/>
    </row>
    <row r="1745" spans="2:8" ht="17.25" thickBot="1">
      <c r="B1745" s="264" t="s">
        <v>6956</v>
      </c>
      <c r="C1745" s="238" t="s">
        <v>7572</v>
      </c>
      <c r="D1745" s="239" t="s">
        <v>2306</v>
      </c>
      <c r="E1745" s="4" t="s">
        <v>3847</v>
      </c>
      <c r="F1745" s="265"/>
      <c r="G1745" s="576"/>
      <c r="H1745" s="267"/>
    </row>
    <row r="1746" spans="2:8" ht="20.100000000000001" customHeight="1" thickBot="1">
      <c r="B1746" s="569" t="s">
        <v>6661</v>
      </c>
      <c r="C1746" s="559"/>
      <c r="D1746" s="560"/>
      <c r="E1746" s="570"/>
      <c r="F1746" s="570"/>
      <c r="G1746" s="571"/>
      <c r="H1746" s="267"/>
    </row>
    <row r="1747" spans="2:8" ht="20.100000000000001" customHeight="1" thickBot="1">
      <c r="B1747" s="569" t="s">
        <v>6662</v>
      </c>
      <c r="C1747" s="559"/>
      <c r="D1747" s="560"/>
      <c r="E1747" s="570"/>
      <c r="F1747" s="570"/>
      <c r="G1747" s="571"/>
      <c r="H1747" s="267"/>
    </row>
    <row r="1748" spans="2:8">
      <c r="B1748" s="539" t="s">
        <v>6663</v>
      </c>
      <c r="C1748" s="232" t="s">
        <v>7573</v>
      </c>
      <c r="D1748" s="532" t="s">
        <v>2306</v>
      </c>
      <c r="E1748" s="572" t="s">
        <v>5857</v>
      </c>
      <c r="F1748" s="573"/>
      <c r="G1748" s="574" t="s">
        <v>7209</v>
      </c>
      <c r="H1748" s="267"/>
    </row>
    <row r="1749" spans="2:8">
      <c r="B1749" s="264" t="s">
        <v>6665</v>
      </c>
      <c r="C1749" s="238" t="s">
        <v>7574</v>
      </c>
      <c r="D1749" s="239" t="s">
        <v>5564</v>
      </c>
      <c r="E1749" s="4" t="s">
        <v>5857</v>
      </c>
      <c r="F1749" s="265"/>
      <c r="G1749" s="575"/>
      <c r="H1749" s="267"/>
    </row>
    <row r="1750" spans="2:8">
      <c r="B1750" s="264" t="s">
        <v>6668</v>
      </c>
      <c r="C1750" s="238" t="s">
        <v>7575</v>
      </c>
      <c r="D1750" s="239" t="s">
        <v>2306</v>
      </c>
      <c r="E1750" s="4" t="s">
        <v>5857</v>
      </c>
      <c r="F1750" s="265"/>
      <c r="G1750" s="575"/>
      <c r="H1750" s="267"/>
    </row>
    <row r="1751" spans="2:8" ht="33">
      <c r="B1751" s="264" t="s">
        <v>6962</v>
      </c>
      <c r="C1751" s="238" t="s">
        <v>7576</v>
      </c>
      <c r="D1751" s="239" t="s">
        <v>2300</v>
      </c>
      <c r="E1751" s="4" t="s">
        <v>5862</v>
      </c>
      <c r="F1751" s="265"/>
      <c r="G1751" s="575"/>
      <c r="H1751" s="267"/>
    </row>
    <row r="1752" spans="2:8">
      <c r="B1752" s="264" t="s">
        <v>6964</v>
      </c>
      <c r="C1752" s="238" t="s">
        <v>7577</v>
      </c>
      <c r="D1752" s="239" t="s">
        <v>2306</v>
      </c>
      <c r="E1752" s="4" t="s">
        <v>5857</v>
      </c>
      <c r="F1752" s="265"/>
      <c r="G1752" s="575"/>
      <c r="H1752" s="267"/>
    </row>
    <row r="1753" spans="2:8" ht="33">
      <c r="B1753" s="264" t="s">
        <v>6966</v>
      </c>
      <c r="C1753" s="238" t="s">
        <v>7578</v>
      </c>
      <c r="D1753" s="239" t="s">
        <v>2470</v>
      </c>
      <c r="E1753" s="4" t="s">
        <v>5857</v>
      </c>
      <c r="F1753" s="265"/>
      <c r="G1753" s="575"/>
      <c r="H1753" s="267"/>
    </row>
    <row r="1754" spans="2:8" ht="33">
      <c r="B1754" s="264" t="s">
        <v>6968</v>
      </c>
      <c r="C1754" s="238" t="s">
        <v>7579</v>
      </c>
      <c r="D1754" s="239" t="s">
        <v>2306</v>
      </c>
      <c r="E1754" s="4" t="s">
        <v>5857</v>
      </c>
      <c r="F1754" s="265"/>
      <c r="G1754" s="575"/>
      <c r="H1754" s="267"/>
    </row>
    <row r="1755" spans="2:8" ht="33">
      <c r="B1755" s="264" t="s">
        <v>6970</v>
      </c>
      <c r="C1755" s="238" t="s">
        <v>7580</v>
      </c>
      <c r="D1755" s="239" t="s">
        <v>2967</v>
      </c>
      <c r="E1755" s="4" t="s">
        <v>5857</v>
      </c>
      <c r="F1755" s="265"/>
      <c r="G1755" s="575"/>
      <c r="H1755" s="267"/>
    </row>
    <row r="1756" spans="2:8" ht="33">
      <c r="B1756" s="264" t="s">
        <v>6972</v>
      </c>
      <c r="C1756" s="238" t="s">
        <v>7581</v>
      </c>
      <c r="D1756" s="239" t="s">
        <v>2470</v>
      </c>
      <c r="E1756" s="4" t="s">
        <v>5857</v>
      </c>
      <c r="F1756" s="265"/>
      <c r="G1756" s="575"/>
      <c r="H1756" s="267"/>
    </row>
    <row r="1757" spans="2:8" ht="33">
      <c r="B1757" s="264" t="s">
        <v>6686</v>
      </c>
      <c r="C1757" s="238" t="s">
        <v>7582</v>
      </c>
      <c r="D1757" s="239" t="s">
        <v>2306</v>
      </c>
      <c r="E1757" s="4" t="s">
        <v>5857</v>
      </c>
      <c r="F1757" s="265"/>
      <c r="G1757" s="575"/>
      <c r="H1757" s="267"/>
    </row>
    <row r="1758" spans="2:8">
      <c r="B1758" s="264" t="s">
        <v>6975</v>
      </c>
      <c r="C1758" s="238" t="s">
        <v>7583</v>
      </c>
      <c r="D1758" s="239" t="s">
        <v>2800</v>
      </c>
      <c r="E1758" s="4" t="s">
        <v>5857</v>
      </c>
      <c r="F1758" s="265"/>
      <c r="G1758" s="575"/>
      <c r="H1758" s="267"/>
    </row>
    <row r="1759" spans="2:8" ht="33">
      <c r="B1759" s="264" t="s">
        <v>6977</v>
      </c>
      <c r="C1759" s="238" t="s">
        <v>7584</v>
      </c>
      <c r="D1759" s="239" t="s">
        <v>2300</v>
      </c>
      <c r="E1759" s="4" t="s">
        <v>5862</v>
      </c>
      <c r="F1759" s="265"/>
      <c r="G1759" s="575"/>
      <c r="H1759" s="267"/>
    </row>
    <row r="1760" spans="2:8">
      <c r="B1760" s="264" t="s">
        <v>6979</v>
      </c>
      <c r="C1760" s="238" t="s">
        <v>7585</v>
      </c>
      <c r="D1760" s="239" t="s">
        <v>2306</v>
      </c>
      <c r="E1760" s="4" t="s">
        <v>5857</v>
      </c>
      <c r="F1760" s="265"/>
      <c r="G1760" s="575"/>
      <c r="H1760" s="267"/>
    </row>
    <row r="1761" spans="2:8" ht="33">
      <c r="B1761" s="264" t="s">
        <v>6981</v>
      </c>
      <c r="C1761" s="238" t="s">
        <v>7586</v>
      </c>
      <c r="D1761" s="239" t="s">
        <v>2470</v>
      </c>
      <c r="E1761" s="4" t="s">
        <v>5857</v>
      </c>
      <c r="F1761" s="265"/>
      <c r="G1761" s="575"/>
      <c r="H1761" s="267"/>
    </row>
    <row r="1762" spans="2:8" ht="33">
      <c r="B1762" s="264" t="s">
        <v>6983</v>
      </c>
      <c r="C1762" s="238" t="s">
        <v>7587</v>
      </c>
      <c r="D1762" s="239" t="s">
        <v>2306</v>
      </c>
      <c r="E1762" s="4" t="s">
        <v>5857</v>
      </c>
      <c r="F1762" s="265"/>
      <c r="G1762" s="575"/>
      <c r="H1762" s="267"/>
    </row>
    <row r="1763" spans="2:8" ht="33">
      <c r="B1763" s="264" t="s">
        <v>6985</v>
      </c>
      <c r="C1763" s="238" t="s">
        <v>7588</v>
      </c>
      <c r="D1763" s="239" t="s">
        <v>2967</v>
      </c>
      <c r="E1763" s="4" t="s">
        <v>5857</v>
      </c>
      <c r="F1763" s="265"/>
      <c r="G1763" s="575"/>
      <c r="H1763" s="267"/>
    </row>
    <row r="1764" spans="2:8" ht="33">
      <c r="B1764" s="264" t="s">
        <v>6987</v>
      </c>
      <c r="C1764" s="238" t="s">
        <v>7589</v>
      </c>
      <c r="D1764" s="239" t="s">
        <v>2470</v>
      </c>
      <c r="E1764" s="4" t="s">
        <v>5857</v>
      </c>
      <c r="F1764" s="265"/>
      <c r="G1764" s="575"/>
      <c r="H1764" s="267"/>
    </row>
    <row r="1765" spans="2:8" ht="33">
      <c r="B1765" s="264" t="s">
        <v>6705</v>
      </c>
      <c r="C1765" s="238" t="s">
        <v>7590</v>
      </c>
      <c r="D1765" s="239" t="s">
        <v>2306</v>
      </c>
      <c r="E1765" s="4" t="s">
        <v>5857</v>
      </c>
      <c r="F1765" s="265"/>
      <c r="G1765" s="575"/>
      <c r="H1765" s="267"/>
    </row>
    <row r="1766" spans="2:8">
      <c r="B1766" s="264" t="s">
        <v>6990</v>
      </c>
      <c r="C1766" s="238" t="s">
        <v>7591</v>
      </c>
      <c r="D1766" s="239" t="s">
        <v>2800</v>
      </c>
      <c r="E1766" s="4" t="s">
        <v>5857</v>
      </c>
      <c r="F1766" s="265"/>
      <c r="G1766" s="575"/>
      <c r="H1766" s="267"/>
    </row>
    <row r="1767" spans="2:8" ht="33">
      <c r="B1767" s="264" t="s">
        <v>6992</v>
      </c>
      <c r="C1767" s="238" t="s">
        <v>7592</v>
      </c>
      <c r="D1767" s="239" t="s">
        <v>2300</v>
      </c>
      <c r="E1767" s="4" t="s">
        <v>5862</v>
      </c>
      <c r="F1767" s="265"/>
      <c r="G1767" s="575"/>
      <c r="H1767" s="267"/>
    </row>
    <row r="1768" spans="2:8">
      <c r="B1768" s="264" t="s">
        <v>6994</v>
      </c>
      <c r="C1768" s="238" t="s">
        <v>7593</v>
      </c>
      <c r="D1768" s="239" t="s">
        <v>2306</v>
      </c>
      <c r="E1768" s="4" t="s">
        <v>5857</v>
      </c>
      <c r="F1768" s="265"/>
      <c r="G1768" s="575"/>
      <c r="H1768" s="267"/>
    </row>
    <row r="1769" spans="2:8" ht="33">
      <c r="B1769" s="264" t="s">
        <v>6996</v>
      </c>
      <c r="C1769" s="238" t="s">
        <v>7594</v>
      </c>
      <c r="D1769" s="239" t="s">
        <v>2470</v>
      </c>
      <c r="E1769" s="4" t="s">
        <v>5857</v>
      </c>
      <c r="F1769" s="265"/>
      <c r="G1769" s="575"/>
      <c r="H1769" s="267"/>
    </row>
    <row r="1770" spans="2:8" ht="33">
      <c r="B1770" s="264" t="s">
        <v>6998</v>
      </c>
      <c r="C1770" s="238" t="s">
        <v>7595</v>
      </c>
      <c r="D1770" s="239" t="s">
        <v>2306</v>
      </c>
      <c r="E1770" s="4" t="s">
        <v>5857</v>
      </c>
      <c r="F1770" s="265"/>
      <c r="G1770" s="575"/>
      <c r="H1770" s="267"/>
    </row>
    <row r="1771" spans="2:8" ht="33">
      <c r="B1771" s="264" t="s">
        <v>7000</v>
      </c>
      <c r="C1771" s="238" t="s">
        <v>7596</v>
      </c>
      <c r="D1771" s="239" t="s">
        <v>2967</v>
      </c>
      <c r="E1771" s="4" t="s">
        <v>5857</v>
      </c>
      <c r="F1771" s="265"/>
      <c r="G1771" s="575"/>
      <c r="H1771" s="267"/>
    </row>
    <row r="1772" spans="2:8" ht="33">
      <c r="B1772" s="264" t="s">
        <v>7002</v>
      </c>
      <c r="C1772" s="238" t="s">
        <v>7597</v>
      </c>
      <c r="D1772" s="239" t="s">
        <v>2470</v>
      </c>
      <c r="E1772" s="4" t="s">
        <v>5857</v>
      </c>
      <c r="F1772" s="265"/>
      <c r="G1772" s="575"/>
      <c r="H1772" s="267"/>
    </row>
    <row r="1773" spans="2:8" ht="33">
      <c r="B1773" s="264" t="s">
        <v>6722</v>
      </c>
      <c r="C1773" s="238" t="s">
        <v>7598</v>
      </c>
      <c r="D1773" s="239" t="s">
        <v>2306</v>
      </c>
      <c r="E1773" s="4" t="s">
        <v>5857</v>
      </c>
      <c r="F1773" s="265"/>
      <c r="G1773" s="575"/>
      <c r="H1773" s="267"/>
    </row>
    <row r="1774" spans="2:8" ht="17.25" thickBot="1">
      <c r="B1774" s="264" t="s">
        <v>7005</v>
      </c>
      <c r="C1774" s="238" t="s">
        <v>7599</v>
      </c>
      <c r="D1774" s="239" t="s">
        <v>2800</v>
      </c>
      <c r="E1774" s="4" t="s">
        <v>5857</v>
      </c>
      <c r="F1774" s="265"/>
      <c r="G1774" s="576"/>
      <c r="H1774" s="267"/>
    </row>
    <row r="1775" spans="2:8" ht="20.100000000000001" customHeight="1" thickBot="1">
      <c r="B1775" s="569" t="s">
        <v>6726</v>
      </c>
      <c r="C1775" s="559"/>
      <c r="D1775" s="560"/>
      <c r="E1775" s="570"/>
      <c r="F1775" s="570"/>
      <c r="G1775" s="571"/>
      <c r="H1775" s="267"/>
    </row>
    <row r="1776" spans="2:8">
      <c r="B1776" s="539" t="s">
        <v>7007</v>
      </c>
      <c r="C1776" s="232" t="s">
        <v>7600</v>
      </c>
      <c r="D1776" s="532" t="s">
        <v>2800</v>
      </c>
      <c r="E1776" s="572" t="s">
        <v>3847</v>
      </c>
      <c r="F1776" s="573"/>
      <c r="G1776" s="574" t="s">
        <v>7237</v>
      </c>
      <c r="H1776" s="267"/>
    </row>
    <row r="1777" spans="2:8" ht="30" customHeight="1">
      <c r="B1777" s="264" t="s">
        <v>6730</v>
      </c>
      <c r="C1777" s="238" t="s">
        <v>7601</v>
      </c>
      <c r="D1777" s="239" t="s">
        <v>2306</v>
      </c>
      <c r="E1777" s="4" t="s">
        <v>3847</v>
      </c>
      <c r="F1777" s="265"/>
      <c r="G1777" s="575"/>
      <c r="H1777" s="267"/>
    </row>
    <row r="1778" spans="2:8">
      <c r="B1778" s="264" t="s">
        <v>6733</v>
      </c>
      <c r="C1778" s="238" t="s">
        <v>7602</v>
      </c>
      <c r="D1778" s="239" t="s">
        <v>5564</v>
      </c>
      <c r="E1778" s="4" t="s">
        <v>3847</v>
      </c>
      <c r="F1778" s="265"/>
      <c r="G1778" s="575"/>
      <c r="H1778" s="267"/>
    </row>
    <row r="1779" spans="2:8">
      <c r="B1779" s="264" t="s">
        <v>6735</v>
      </c>
      <c r="C1779" s="238" t="s">
        <v>7603</v>
      </c>
      <c r="D1779" s="239" t="s">
        <v>2306</v>
      </c>
      <c r="E1779" s="4" t="s">
        <v>3847</v>
      </c>
      <c r="F1779" s="265"/>
      <c r="G1779" s="575"/>
      <c r="H1779" s="267"/>
    </row>
    <row r="1780" spans="2:8" ht="33">
      <c r="B1780" s="264" t="s">
        <v>7013</v>
      </c>
      <c r="C1780" s="238" t="s">
        <v>7604</v>
      </c>
      <c r="D1780" s="239" t="s">
        <v>2300</v>
      </c>
      <c r="E1780" s="4" t="s">
        <v>3461</v>
      </c>
      <c r="F1780" s="265"/>
      <c r="G1780" s="575"/>
      <c r="H1780" s="267"/>
    </row>
    <row r="1781" spans="2:8">
      <c r="B1781" s="264" t="s">
        <v>7015</v>
      </c>
      <c r="C1781" s="238" t="s">
        <v>7605</v>
      </c>
      <c r="D1781" s="239" t="s">
        <v>2306</v>
      </c>
      <c r="E1781" s="4" t="s">
        <v>3847</v>
      </c>
      <c r="F1781" s="265"/>
      <c r="G1781" s="575"/>
      <c r="H1781" s="267"/>
    </row>
    <row r="1782" spans="2:8" ht="33">
      <c r="B1782" s="264" t="s">
        <v>7017</v>
      </c>
      <c r="C1782" s="238" t="s">
        <v>7606</v>
      </c>
      <c r="D1782" s="239" t="s">
        <v>2470</v>
      </c>
      <c r="E1782" s="4" t="s">
        <v>3847</v>
      </c>
      <c r="F1782" s="265"/>
      <c r="G1782" s="575"/>
      <c r="H1782" s="267"/>
    </row>
    <row r="1783" spans="2:8" ht="33">
      <c r="B1783" s="264" t="s">
        <v>7019</v>
      </c>
      <c r="C1783" s="238" t="s">
        <v>7607</v>
      </c>
      <c r="D1783" s="239" t="s">
        <v>2306</v>
      </c>
      <c r="E1783" s="4" t="s">
        <v>3847</v>
      </c>
      <c r="F1783" s="265"/>
      <c r="G1783" s="575"/>
      <c r="H1783" s="267"/>
    </row>
    <row r="1784" spans="2:8" ht="33">
      <c r="B1784" s="264" t="s">
        <v>7021</v>
      </c>
      <c r="C1784" s="238" t="s">
        <v>7608</v>
      </c>
      <c r="D1784" s="239" t="s">
        <v>2967</v>
      </c>
      <c r="E1784" s="4" t="s">
        <v>3847</v>
      </c>
      <c r="F1784" s="265"/>
      <c r="G1784" s="575"/>
      <c r="H1784" s="267"/>
    </row>
    <row r="1785" spans="2:8" ht="33">
      <c r="B1785" s="264" t="s">
        <v>7023</v>
      </c>
      <c r="C1785" s="238" t="s">
        <v>7609</v>
      </c>
      <c r="D1785" s="239" t="s">
        <v>2470</v>
      </c>
      <c r="E1785" s="4" t="s">
        <v>3847</v>
      </c>
      <c r="F1785" s="265"/>
      <c r="G1785" s="575"/>
      <c r="H1785" s="267"/>
    </row>
    <row r="1786" spans="2:8" ht="33">
      <c r="B1786" s="264" t="s">
        <v>6749</v>
      </c>
      <c r="C1786" s="238" t="s">
        <v>7610</v>
      </c>
      <c r="D1786" s="239" t="s">
        <v>2306</v>
      </c>
      <c r="E1786" s="4" t="s">
        <v>3847</v>
      </c>
      <c r="F1786" s="265"/>
      <c r="G1786" s="575"/>
      <c r="H1786" s="267"/>
    </row>
    <row r="1787" spans="2:8">
      <c r="B1787" s="264" t="s">
        <v>7026</v>
      </c>
      <c r="C1787" s="238" t="s">
        <v>7611</v>
      </c>
      <c r="D1787" s="239" t="s">
        <v>2800</v>
      </c>
      <c r="E1787" s="4" t="s">
        <v>3847</v>
      </c>
      <c r="F1787" s="265"/>
      <c r="G1787" s="575"/>
      <c r="H1787" s="267"/>
    </row>
    <row r="1788" spans="2:8" ht="33">
      <c r="B1788" s="264" t="s">
        <v>7028</v>
      </c>
      <c r="C1788" s="238" t="s">
        <v>7612</v>
      </c>
      <c r="D1788" s="239" t="s">
        <v>2300</v>
      </c>
      <c r="E1788" s="4" t="s">
        <v>3461</v>
      </c>
      <c r="F1788" s="265"/>
      <c r="G1788" s="575"/>
      <c r="H1788" s="267"/>
    </row>
    <row r="1789" spans="2:8">
      <c r="B1789" s="264" t="s">
        <v>7030</v>
      </c>
      <c r="C1789" s="238" t="s">
        <v>7613</v>
      </c>
      <c r="D1789" s="239" t="s">
        <v>2306</v>
      </c>
      <c r="E1789" s="4" t="s">
        <v>3847</v>
      </c>
      <c r="F1789" s="265"/>
      <c r="G1789" s="575"/>
      <c r="H1789" s="267"/>
    </row>
    <row r="1790" spans="2:8" ht="33">
      <c r="B1790" s="264" t="s">
        <v>7032</v>
      </c>
      <c r="C1790" s="238" t="s">
        <v>7614</v>
      </c>
      <c r="D1790" s="239" t="s">
        <v>2470</v>
      </c>
      <c r="E1790" s="4" t="s">
        <v>3847</v>
      </c>
      <c r="F1790" s="265"/>
      <c r="G1790" s="575"/>
      <c r="H1790" s="267"/>
    </row>
    <row r="1791" spans="2:8" ht="33">
      <c r="B1791" s="264" t="s">
        <v>7034</v>
      </c>
      <c r="C1791" s="238" t="s">
        <v>7615</v>
      </c>
      <c r="D1791" s="239" t="s">
        <v>2306</v>
      </c>
      <c r="E1791" s="4" t="s">
        <v>3847</v>
      </c>
      <c r="F1791" s="265"/>
      <c r="G1791" s="575"/>
      <c r="H1791" s="267"/>
    </row>
    <row r="1792" spans="2:8" ht="33">
      <c r="B1792" s="264" t="s">
        <v>7036</v>
      </c>
      <c r="C1792" s="238" t="s">
        <v>7616</v>
      </c>
      <c r="D1792" s="239" t="s">
        <v>2967</v>
      </c>
      <c r="E1792" s="4" t="s">
        <v>3847</v>
      </c>
      <c r="F1792" s="265"/>
      <c r="G1792" s="575"/>
      <c r="H1792" s="267"/>
    </row>
    <row r="1793" spans="2:8" ht="33">
      <c r="B1793" s="264" t="s">
        <v>7038</v>
      </c>
      <c r="C1793" s="238" t="s">
        <v>7617</v>
      </c>
      <c r="D1793" s="239" t="s">
        <v>2470</v>
      </c>
      <c r="E1793" s="4" t="s">
        <v>3847</v>
      </c>
      <c r="F1793" s="265"/>
      <c r="G1793" s="575"/>
      <c r="H1793" s="267"/>
    </row>
    <row r="1794" spans="2:8" ht="33">
      <c r="B1794" s="264" t="s">
        <v>6765</v>
      </c>
      <c r="C1794" s="238" t="s">
        <v>7618</v>
      </c>
      <c r="D1794" s="239" t="s">
        <v>2306</v>
      </c>
      <c r="E1794" s="4" t="s">
        <v>3847</v>
      </c>
      <c r="F1794" s="265"/>
      <c r="G1794" s="575"/>
      <c r="H1794" s="267"/>
    </row>
    <row r="1795" spans="2:8">
      <c r="B1795" s="264" t="s">
        <v>7041</v>
      </c>
      <c r="C1795" s="238" t="s">
        <v>7619</v>
      </c>
      <c r="D1795" s="239" t="s">
        <v>2800</v>
      </c>
      <c r="E1795" s="4" t="s">
        <v>3847</v>
      </c>
      <c r="F1795" s="265"/>
      <c r="G1795" s="575"/>
      <c r="H1795" s="267"/>
    </row>
    <row r="1796" spans="2:8" ht="33">
      <c r="B1796" s="264" t="s">
        <v>7043</v>
      </c>
      <c r="C1796" s="238" t="s">
        <v>7620</v>
      </c>
      <c r="D1796" s="239" t="s">
        <v>2300</v>
      </c>
      <c r="E1796" s="4" t="s">
        <v>3461</v>
      </c>
      <c r="F1796" s="265"/>
      <c r="G1796" s="575"/>
      <c r="H1796" s="267"/>
    </row>
    <row r="1797" spans="2:8">
      <c r="B1797" s="264" t="s">
        <v>7045</v>
      </c>
      <c r="C1797" s="238" t="s">
        <v>7621</v>
      </c>
      <c r="D1797" s="239" t="s">
        <v>2306</v>
      </c>
      <c r="E1797" s="4" t="s">
        <v>3847</v>
      </c>
      <c r="F1797" s="265"/>
      <c r="G1797" s="575"/>
      <c r="H1797" s="267"/>
    </row>
    <row r="1798" spans="2:8" ht="33">
      <c r="B1798" s="264" t="s">
        <v>7047</v>
      </c>
      <c r="C1798" s="238" t="s">
        <v>7622</v>
      </c>
      <c r="D1798" s="239" t="s">
        <v>2470</v>
      </c>
      <c r="E1798" s="4" t="s">
        <v>3847</v>
      </c>
      <c r="F1798" s="265"/>
      <c r="G1798" s="575"/>
      <c r="H1798" s="267"/>
    </row>
    <row r="1799" spans="2:8" ht="33">
      <c r="B1799" s="264" t="s">
        <v>7049</v>
      </c>
      <c r="C1799" s="238" t="s">
        <v>7623</v>
      </c>
      <c r="D1799" s="239" t="s">
        <v>2306</v>
      </c>
      <c r="E1799" s="4" t="s">
        <v>3847</v>
      </c>
      <c r="F1799" s="265"/>
      <c r="G1799" s="575"/>
      <c r="H1799" s="267"/>
    </row>
    <row r="1800" spans="2:8" ht="33">
      <c r="B1800" s="264" t="s">
        <v>7051</v>
      </c>
      <c r="C1800" s="238" t="s">
        <v>7624</v>
      </c>
      <c r="D1800" s="239" t="s">
        <v>2967</v>
      </c>
      <c r="E1800" s="4" t="s">
        <v>3847</v>
      </c>
      <c r="F1800" s="265"/>
      <c r="G1800" s="575"/>
      <c r="H1800" s="267"/>
    </row>
    <row r="1801" spans="2:8" ht="33">
      <c r="B1801" s="264" t="s">
        <v>7053</v>
      </c>
      <c r="C1801" s="238" t="s">
        <v>7625</v>
      </c>
      <c r="D1801" s="239" t="s">
        <v>2470</v>
      </c>
      <c r="E1801" s="4" t="s">
        <v>3847</v>
      </c>
      <c r="F1801" s="265"/>
      <c r="G1801" s="575"/>
      <c r="H1801" s="267"/>
    </row>
    <row r="1802" spans="2:8" ht="33">
      <c r="B1802" s="264" t="s">
        <v>6781</v>
      </c>
      <c r="C1802" s="238" t="s">
        <v>7626</v>
      </c>
      <c r="D1802" s="239" t="s">
        <v>2306</v>
      </c>
      <c r="E1802" s="4" t="s">
        <v>3847</v>
      </c>
      <c r="F1802" s="265"/>
      <c r="G1802" s="575"/>
      <c r="H1802" s="267"/>
    </row>
    <row r="1803" spans="2:8" ht="17.25" thickBot="1">
      <c r="B1803" s="264" t="s">
        <v>7056</v>
      </c>
      <c r="C1803" s="238" t="s">
        <v>7627</v>
      </c>
      <c r="D1803" s="239" t="s">
        <v>2800</v>
      </c>
      <c r="E1803" s="4" t="s">
        <v>3847</v>
      </c>
      <c r="F1803" s="265"/>
      <c r="G1803" s="576"/>
      <c r="H1803" s="267"/>
    </row>
    <row r="1804" spans="2:8" ht="20.100000000000001" customHeight="1" thickBot="1">
      <c r="B1804" s="569" t="s">
        <v>6785</v>
      </c>
      <c r="C1804" s="559"/>
      <c r="D1804" s="560"/>
      <c r="E1804" s="570"/>
      <c r="F1804" s="570"/>
      <c r="G1804" s="571"/>
      <c r="H1804" s="267"/>
    </row>
    <row r="1805" spans="2:8" ht="30" customHeight="1">
      <c r="B1805" s="539" t="s">
        <v>7058</v>
      </c>
      <c r="C1805" s="232" t="s">
        <v>7628</v>
      </c>
      <c r="D1805" s="532" t="s">
        <v>2800</v>
      </c>
      <c r="E1805" s="572" t="s">
        <v>3847</v>
      </c>
      <c r="F1805" s="573"/>
      <c r="G1805" s="574" t="s">
        <v>7266</v>
      </c>
      <c r="H1805" s="267"/>
    </row>
    <row r="1806" spans="2:8">
      <c r="B1806" s="264" t="s">
        <v>6788</v>
      </c>
      <c r="C1806" s="238" t="s">
        <v>7629</v>
      </c>
      <c r="D1806" s="239" t="s">
        <v>2306</v>
      </c>
      <c r="E1806" s="4" t="s">
        <v>3847</v>
      </c>
      <c r="F1806" s="265"/>
      <c r="G1806" s="575"/>
      <c r="H1806" s="267"/>
    </row>
    <row r="1807" spans="2:8">
      <c r="B1807" s="264" t="s">
        <v>6790</v>
      </c>
      <c r="C1807" s="238" t="s">
        <v>7630</v>
      </c>
      <c r="D1807" s="239" t="s">
        <v>5564</v>
      </c>
      <c r="E1807" s="4" t="s">
        <v>3847</v>
      </c>
      <c r="F1807" s="265"/>
      <c r="G1807" s="575"/>
      <c r="H1807" s="267"/>
    </row>
    <row r="1808" spans="2:8">
      <c r="B1808" s="264" t="s">
        <v>6792</v>
      </c>
      <c r="C1808" s="238" t="s">
        <v>7631</v>
      </c>
      <c r="D1808" s="239" t="s">
        <v>2306</v>
      </c>
      <c r="E1808" s="4" t="s">
        <v>3847</v>
      </c>
      <c r="F1808" s="265"/>
      <c r="G1808" s="575"/>
      <c r="H1808" s="267"/>
    </row>
    <row r="1809" spans="2:8" ht="33">
      <c r="B1809" s="264" t="s">
        <v>7064</v>
      </c>
      <c r="C1809" s="238" t="s">
        <v>7632</v>
      </c>
      <c r="D1809" s="239" t="s">
        <v>2300</v>
      </c>
      <c r="E1809" s="4" t="s">
        <v>3461</v>
      </c>
      <c r="F1809" s="265"/>
      <c r="G1809" s="575"/>
      <c r="H1809" s="267"/>
    </row>
    <row r="1810" spans="2:8">
      <c r="B1810" s="264" t="s">
        <v>7066</v>
      </c>
      <c r="C1810" s="238" t="s">
        <v>7633</v>
      </c>
      <c r="D1810" s="239" t="s">
        <v>2306</v>
      </c>
      <c r="E1810" s="4" t="s">
        <v>3847</v>
      </c>
      <c r="F1810" s="265"/>
      <c r="G1810" s="575"/>
      <c r="H1810" s="267"/>
    </row>
    <row r="1811" spans="2:8" ht="33">
      <c r="B1811" s="264" t="s">
        <v>7068</v>
      </c>
      <c r="C1811" s="238" t="s">
        <v>7634</v>
      </c>
      <c r="D1811" s="239" t="s">
        <v>2470</v>
      </c>
      <c r="E1811" s="4" t="s">
        <v>3847</v>
      </c>
      <c r="F1811" s="265"/>
      <c r="G1811" s="575"/>
      <c r="H1811" s="267"/>
    </row>
    <row r="1812" spans="2:8" ht="33">
      <c r="B1812" s="264" t="s">
        <v>7070</v>
      </c>
      <c r="C1812" s="238" t="s">
        <v>7635</v>
      </c>
      <c r="D1812" s="239" t="s">
        <v>2306</v>
      </c>
      <c r="E1812" s="4" t="s">
        <v>3847</v>
      </c>
      <c r="F1812" s="265"/>
      <c r="G1812" s="575"/>
      <c r="H1812" s="267"/>
    </row>
    <row r="1813" spans="2:8" ht="33">
      <c r="B1813" s="264" t="s">
        <v>7072</v>
      </c>
      <c r="C1813" s="238" t="s">
        <v>7636</v>
      </c>
      <c r="D1813" s="239" t="s">
        <v>2967</v>
      </c>
      <c r="E1813" s="4" t="s">
        <v>3847</v>
      </c>
      <c r="F1813" s="265"/>
      <c r="G1813" s="575"/>
      <c r="H1813" s="267"/>
    </row>
    <row r="1814" spans="2:8" ht="33">
      <c r="B1814" s="264" t="s">
        <v>7074</v>
      </c>
      <c r="C1814" s="238" t="s">
        <v>7637</v>
      </c>
      <c r="D1814" s="239" t="s">
        <v>2470</v>
      </c>
      <c r="E1814" s="4" t="s">
        <v>3847</v>
      </c>
      <c r="F1814" s="265"/>
      <c r="G1814" s="575"/>
      <c r="H1814" s="267"/>
    </row>
    <row r="1815" spans="2:8" ht="33">
      <c r="B1815" s="264" t="s">
        <v>6806</v>
      </c>
      <c r="C1815" s="238" t="s">
        <v>7638</v>
      </c>
      <c r="D1815" s="239" t="s">
        <v>2306</v>
      </c>
      <c r="E1815" s="4" t="s">
        <v>3847</v>
      </c>
      <c r="F1815" s="265"/>
      <c r="G1815" s="575"/>
      <c r="H1815" s="267"/>
    </row>
    <row r="1816" spans="2:8">
      <c r="B1816" s="264" t="s">
        <v>7077</v>
      </c>
      <c r="C1816" s="238" t="s">
        <v>7639</v>
      </c>
      <c r="D1816" s="239" t="s">
        <v>2800</v>
      </c>
      <c r="E1816" s="4" t="s">
        <v>3847</v>
      </c>
      <c r="F1816" s="265"/>
      <c r="G1816" s="575"/>
      <c r="H1816" s="267"/>
    </row>
    <row r="1817" spans="2:8" ht="33">
      <c r="B1817" s="264" t="s">
        <v>7079</v>
      </c>
      <c r="C1817" s="238" t="s">
        <v>7640</v>
      </c>
      <c r="D1817" s="239" t="s">
        <v>2300</v>
      </c>
      <c r="E1817" s="4" t="s">
        <v>3461</v>
      </c>
      <c r="F1817" s="265"/>
      <c r="G1817" s="575"/>
      <c r="H1817" s="267"/>
    </row>
    <row r="1818" spans="2:8">
      <c r="B1818" s="264" t="s">
        <v>7081</v>
      </c>
      <c r="C1818" s="238" t="s">
        <v>7641</v>
      </c>
      <c r="D1818" s="239" t="s">
        <v>2306</v>
      </c>
      <c r="E1818" s="4" t="s">
        <v>3847</v>
      </c>
      <c r="F1818" s="265"/>
      <c r="G1818" s="575"/>
      <c r="H1818" s="267"/>
    </row>
    <row r="1819" spans="2:8" ht="33">
      <c r="B1819" s="264" t="s">
        <v>7083</v>
      </c>
      <c r="C1819" s="238" t="s">
        <v>7642</v>
      </c>
      <c r="D1819" s="239" t="s">
        <v>2470</v>
      </c>
      <c r="E1819" s="4" t="s">
        <v>3847</v>
      </c>
      <c r="F1819" s="265"/>
      <c r="G1819" s="575"/>
      <c r="H1819" s="267"/>
    </row>
    <row r="1820" spans="2:8" ht="33">
      <c r="B1820" s="264" t="s">
        <v>7085</v>
      </c>
      <c r="C1820" s="238" t="s">
        <v>7643</v>
      </c>
      <c r="D1820" s="239" t="s">
        <v>2306</v>
      </c>
      <c r="E1820" s="4" t="s">
        <v>3847</v>
      </c>
      <c r="F1820" s="265"/>
      <c r="G1820" s="575"/>
      <c r="H1820" s="267"/>
    </row>
    <row r="1821" spans="2:8" ht="33">
      <c r="B1821" s="264" t="s">
        <v>7087</v>
      </c>
      <c r="C1821" s="238" t="s">
        <v>7644</v>
      </c>
      <c r="D1821" s="239" t="s">
        <v>2967</v>
      </c>
      <c r="E1821" s="4" t="s">
        <v>3847</v>
      </c>
      <c r="F1821" s="265"/>
      <c r="G1821" s="575"/>
      <c r="H1821" s="267"/>
    </row>
    <row r="1822" spans="2:8" ht="33">
      <c r="B1822" s="264" t="s">
        <v>7089</v>
      </c>
      <c r="C1822" s="238" t="s">
        <v>7645</v>
      </c>
      <c r="D1822" s="239" t="s">
        <v>2470</v>
      </c>
      <c r="E1822" s="4" t="s">
        <v>3847</v>
      </c>
      <c r="F1822" s="265"/>
      <c r="G1822" s="575"/>
      <c r="H1822" s="267"/>
    </row>
    <row r="1823" spans="2:8" ht="33">
      <c r="B1823" s="264" t="s">
        <v>6822</v>
      </c>
      <c r="C1823" s="238" t="s">
        <v>7646</v>
      </c>
      <c r="D1823" s="239" t="s">
        <v>2306</v>
      </c>
      <c r="E1823" s="4" t="s">
        <v>3847</v>
      </c>
      <c r="F1823" s="265"/>
      <c r="G1823" s="575"/>
      <c r="H1823" s="267"/>
    </row>
    <row r="1824" spans="2:8">
      <c r="B1824" s="264" t="s">
        <v>7092</v>
      </c>
      <c r="C1824" s="238" t="s">
        <v>7647</v>
      </c>
      <c r="D1824" s="239" t="s">
        <v>2800</v>
      </c>
      <c r="E1824" s="4" t="s">
        <v>3847</v>
      </c>
      <c r="F1824" s="265"/>
      <c r="G1824" s="575"/>
      <c r="H1824" s="267"/>
    </row>
    <row r="1825" spans="2:8" ht="33">
      <c r="B1825" s="264" t="s">
        <v>7094</v>
      </c>
      <c r="C1825" s="238" t="s">
        <v>7648</v>
      </c>
      <c r="D1825" s="239" t="s">
        <v>2300</v>
      </c>
      <c r="E1825" s="4" t="s">
        <v>3461</v>
      </c>
      <c r="F1825" s="265"/>
      <c r="G1825" s="575"/>
      <c r="H1825" s="267"/>
    </row>
    <row r="1826" spans="2:8">
      <c r="B1826" s="264" t="s">
        <v>7096</v>
      </c>
      <c r="C1826" s="238" t="s">
        <v>7649</v>
      </c>
      <c r="D1826" s="239" t="s">
        <v>2306</v>
      </c>
      <c r="E1826" s="4" t="s">
        <v>3847</v>
      </c>
      <c r="F1826" s="265"/>
      <c r="G1826" s="575"/>
      <c r="H1826" s="267"/>
    </row>
    <row r="1827" spans="2:8" ht="33">
      <c r="B1827" s="264" t="s">
        <v>7098</v>
      </c>
      <c r="C1827" s="238" t="s">
        <v>7650</v>
      </c>
      <c r="D1827" s="239" t="s">
        <v>2470</v>
      </c>
      <c r="E1827" s="4" t="s">
        <v>3847</v>
      </c>
      <c r="F1827" s="265"/>
      <c r="G1827" s="575"/>
      <c r="H1827" s="267"/>
    </row>
    <row r="1828" spans="2:8" ht="33">
      <c r="B1828" s="264" t="s">
        <v>7100</v>
      </c>
      <c r="C1828" s="238" t="s">
        <v>7651</v>
      </c>
      <c r="D1828" s="239" t="s">
        <v>2306</v>
      </c>
      <c r="E1828" s="4" t="s">
        <v>3847</v>
      </c>
      <c r="F1828" s="265"/>
      <c r="G1828" s="575"/>
      <c r="H1828" s="267"/>
    </row>
    <row r="1829" spans="2:8" ht="33">
      <c r="B1829" s="264" t="s">
        <v>7102</v>
      </c>
      <c r="C1829" s="238" t="s">
        <v>7652</v>
      </c>
      <c r="D1829" s="239" t="s">
        <v>2967</v>
      </c>
      <c r="E1829" s="4" t="s">
        <v>3847</v>
      </c>
      <c r="F1829" s="265"/>
      <c r="G1829" s="575"/>
      <c r="H1829" s="267"/>
    </row>
    <row r="1830" spans="2:8" ht="33">
      <c r="B1830" s="264" t="s">
        <v>7104</v>
      </c>
      <c r="C1830" s="238" t="s">
        <v>7653</v>
      </c>
      <c r="D1830" s="239" t="s">
        <v>2470</v>
      </c>
      <c r="E1830" s="4" t="s">
        <v>3847</v>
      </c>
      <c r="F1830" s="265"/>
      <c r="G1830" s="575"/>
      <c r="H1830" s="267"/>
    </row>
    <row r="1831" spans="2:8" ht="33">
      <c r="B1831" s="264" t="s">
        <v>6838</v>
      </c>
      <c r="C1831" s="238" t="s">
        <v>7654</v>
      </c>
      <c r="D1831" s="239" t="s">
        <v>2306</v>
      </c>
      <c r="E1831" s="4" t="s">
        <v>3847</v>
      </c>
      <c r="F1831" s="265"/>
      <c r="G1831" s="575"/>
      <c r="H1831" s="267"/>
    </row>
    <row r="1832" spans="2:8" ht="17.25" thickBot="1">
      <c r="B1832" s="264" t="s">
        <v>7107</v>
      </c>
      <c r="C1832" s="238" t="s">
        <v>7655</v>
      </c>
      <c r="D1832" s="239" t="s">
        <v>2800</v>
      </c>
      <c r="E1832" s="4" t="s">
        <v>3847</v>
      </c>
      <c r="F1832" s="265"/>
      <c r="G1832" s="576"/>
      <c r="H1832" s="267"/>
    </row>
    <row r="1833" spans="2:8" ht="20.100000000000001" customHeight="1" thickBot="1">
      <c r="B1833" s="569" t="s">
        <v>6842</v>
      </c>
      <c r="C1833" s="559"/>
      <c r="D1833" s="560"/>
      <c r="E1833" s="570"/>
      <c r="F1833" s="570"/>
      <c r="G1833" s="571"/>
      <c r="H1833" s="267"/>
    </row>
    <row r="1834" spans="2:8" ht="20.100000000000001" customHeight="1" thickBot="1">
      <c r="B1834" s="569" t="s">
        <v>6662</v>
      </c>
      <c r="C1834" s="559"/>
      <c r="D1834" s="560"/>
      <c r="E1834" s="570"/>
      <c r="F1834" s="570"/>
      <c r="G1834" s="571"/>
      <c r="H1834" s="267"/>
    </row>
    <row r="1835" spans="2:8">
      <c r="B1835" s="539" t="s">
        <v>6663</v>
      </c>
      <c r="C1835" s="232" t="s">
        <v>7656</v>
      </c>
      <c r="D1835" s="532" t="s">
        <v>2306</v>
      </c>
      <c r="E1835" s="572" t="s">
        <v>5857</v>
      </c>
      <c r="F1835" s="573"/>
      <c r="G1835" s="574" t="s">
        <v>7209</v>
      </c>
      <c r="H1835" s="267"/>
    </row>
    <row r="1836" spans="2:8">
      <c r="B1836" s="264" t="s">
        <v>6665</v>
      </c>
      <c r="C1836" s="238" t="s">
        <v>7657</v>
      </c>
      <c r="D1836" s="239" t="s">
        <v>5564</v>
      </c>
      <c r="E1836" s="4" t="s">
        <v>5857</v>
      </c>
      <c r="F1836" s="265"/>
      <c r="G1836" s="575"/>
      <c r="H1836" s="267"/>
    </row>
    <row r="1837" spans="2:8">
      <c r="B1837" s="264" t="s">
        <v>6668</v>
      </c>
      <c r="C1837" s="238" t="s">
        <v>7658</v>
      </c>
      <c r="D1837" s="239" t="s">
        <v>2306</v>
      </c>
      <c r="E1837" s="4" t="s">
        <v>5857</v>
      </c>
      <c r="F1837" s="265"/>
      <c r="G1837" s="575"/>
      <c r="H1837" s="267"/>
    </row>
    <row r="1838" spans="2:8" ht="33">
      <c r="B1838" s="264" t="s">
        <v>6962</v>
      </c>
      <c r="C1838" s="238" t="s">
        <v>7659</v>
      </c>
      <c r="D1838" s="239" t="s">
        <v>2300</v>
      </c>
      <c r="E1838" s="4" t="s">
        <v>5862</v>
      </c>
      <c r="F1838" s="265"/>
      <c r="G1838" s="575"/>
      <c r="H1838" s="267"/>
    </row>
    <row r="1839" spans="2:8">
      <c r="B1839" s="264" t="s">
        <v>6964</v>
      </c>
      <c r="C1839" s="238" t="s">
        <v>7660</v>
      </c>
      <c r="D1839" s="239" t="s">
        <v>2306</v>
      </c>
      <c r="E1839" s="4" t="s">
        <v>5857</v>
      </c>
      <c r="F1839" s="265"/>
      <c r="G1839" s="575"/>
      <c r="H1839" s="267"/>
    </row>
    <row r="1840" spans="2:8" ht="33">
      <c r="B1840" s="264" t="s">
        <v>6966</v>
      </c>
      <c r="C1840" s="238" t="s">
        <v>7661</v>
      </c>
      <c r="D1840" s="239" t="s">
        <v>2470</v>
      </c>
      <c r="E1840" s="4" t="s">
        <v>5857</v>
      </c>
      <c r="F1840" s="265"/>
      <c r="G1840" s="575"/>
      <c r="H1840" s="267"/>
    </row>
    <row r="1841" spans="2:8" ht="33">
      <c r="B1841" s="264" t="s">
        <v>6968</v>
      </c>
      <c r="C1841" s="238" t="s">
        <v>7662</v>
      </c>
      <c r="D1841" s="239" t="s">
        <v>2306</v>
      </c>
      <c r="E1841" s="4" t="s">
        <v>5857</v>
      </c>
      <c r="F1841" s="265"/>
      <c r="G1841" s="575"/>
      <c r="H1841" s="267"/>
    </row>
    <row r="1842" spans="2:8" ht="33">
      <c r="B1842" s="264" t="s">
        <v>6970</v>
      </c>
      <c r="C1842" s="238" t="s">
        <v>7663</v>
      </c>
      <c r="D1842" s="239" t="s">
        <v>2967</v>
      </c>
      <c r="E1842" s="4" t="s">
        <v>5857</v>
      </c>
      <c r="F1842" s="265"/>
      <c r="G1842" s="575"/>
      <c r="H1842" s="267"/>
    </row>
    <row r="1843" spans="2:8" ht="33">
      <c r="B1843" s="264" t="s">
        <v>6972</v>
      </c>
      <c r="C1843" s="238" t="s">
        <v>7664</v>
      </c>
      <c r="D1843" s="239" t="s">
        <v>2470</v>
      </c>
      <c r="E1843" s="4" t="s">
        <v>5857</v>
      </c>
      <c r="F1843" s="265"/>
      <c r="G1843" s="575"/>
      <c r="H1843" s="267"/>
    </row>
    <row r="1844" spans="2:8" ht="33">
      <c r="B1844" s="264" t="s">
        <v>6686</v>
      </c>
      <c r="C1844" s="238" t="s">
        <v>7665</v>
      </c>
      <c r="D1844" s="239" t="s">
        <v>2306</v>
      </c>
      <c r="E1844" s="4" t="s">
        <v>5857</v>
      </c>
      <c r="F1844" s="265"/>
      <c r="G1844" s="575"/>
      <c r="H1844" s="267"/>
    </row>
    <row r="1845" spans="2:8">
      <c r="B1845" s="264" t="s">
        <v>6975</v>
      </c>
      <c r="C1845" s="238" t="s">
        <v>7666</v>
      </c>
      <c r="D1845" s="239" t="s">
        <v>2800</v>
      </c>
      <c r="E1845" s="4" t="s">
        <v>5857</v>
      </c>
      <c r="F1845" s="265"/>
      <c r="G1845" s="575"/>
      <c r="H1845" s="267"/>
    </row>
    <row r="1846" spans="2:8" ht="33">
      <c r="B1846" s="264" t="s">
        <v>6977</v>
      </c>
      <c r="C1846" s="238" t="s">
        <v>7667</v>
      </c>
      <c r="D1846" s="239" t="s">
        <v>2300</v>
      </c>
      <c r="E1846" s="4" t="s">
        <v>5862</v>
      </c>
      <c r="F1846" s="265"/>
      <c r="G1846" s="575"/>
      <c r="H1846" s="267"/>
    </row>
    <row r="1847" spans="2:8">
      <c r="B1847" s="264" t="s">
        <v>6979</v>
      </c>
      <c r="C1847" s="238" t="s">
        <v>7668</v>
      </c>
      <c r="D1847" s="239" t="s">
        <v>2306</v>
      </c>
      <c r="E1847" s="4" t="s">
        <v>5857</v>
      </c>
      <c r="F1847" s="265"/>
      <c r="G1847" s="575"/>
      <c r="H1847" s="267"/>
    </row>
    <row r="1848" spans="2:8" ht="33">
      <c r="B1848" s="264" t="s">
        <v>6981</v>
      </c>
      <c r="C1848" s="238" t="s">
        <v>7669</v>
      </c>
      <c r="D1848" s="239" t="s">
        <v>2470</v>
      </c>
      <c r="E1848" s="4" t="s">
        <v>5857</v>
      </c>
      <c r="F1848" s="265"/>
      <c r="G1848" s="575"/>
      <c r="H1848" s="267"/>
    </row>
    <row r="1849" spans="2:8" ht="33">
      <c r="B1849" s="264" t="s">
        <v>6983</v>
      </c>
      <c r="C1849" s="238" t="s">
        <v>7670</v>
      </c>
      <c r="D1849" s="239" t="s">
        <v>2306</v>
      </c>
      <c r="E1849" s="4" t="s">
        <v>5857</v>
      </c>
      <c r="F1849" s="265"/>
      <c r="G1849" s="575"/>
      <c r="H1849" s="267"/>
    </row>
    <row r="1850" spans="2:8" ht="33">
      <c r="B1850" s="264" t="s">
        <v>6985</v>
      </c>
      <c r="C1850" s="238" t="s">
        <v>7671</v>
      </c>
      <c r="D1850" s="239" t="s">
        <v>2967</v>
      </c>
      <c r="E1850" s="4" t="s">
        <v>5857</v>
      </c>
      <c r="F1850" s="265"/>
      <c r="G1850" s="575"/>
      <c r="H1850" s="267"/>
    </row>
    <row r="1851" spans="2:8" ht="33">
      <c r="B1851" s="264" t="s">
        <v>6987</v>
      </c>
      <c r="C1851" s="238" t="s">
        <v>7672</v>
      </c>
      <c r="D1851" s="239" t="s">
        <v>2470</v>
      </c>
      <c r="E1851" s="4" t="s">
        <v>5857</v>
      </c>
      <c r="F1851" s="265"/>
      <c r="G1851" s="575"/>
      <c r="H1851" s="267"/>
    </row>
    <row r="1852" spans="2:8" ht="33">
      <c r="B1852" s="264" t="s">
        <v>6705</v>
      </c>
      <c r="C1852" s="238" t="s">
        <v>7673</v>
      </c>
      <c r="D1852" s="239" t="s">
        <v>2306</v>
      </c>
      <c r="E1852" s="4" t="s">
        <v>5857</v>
      </c>
      <c r="F1852" s="265"/>
      <c r="G1852" s="575"/>
      <c r="H1852" s="267"/>
    </row>
    <row r="1853" spans="2:8">
      <c r="B1853" s="264" t="s">
        <v>6990</v>
      </c>
      <c r="C1853" s="238" t="s">
        <v>7674</v>
      </c>
      <c r="D1853" s="239" t="s">
        <v>2800</v>
      </c>
      <c r="E1853" s="4" t="s">
        <v>5857</v>
      </c>
      <c r="F1853" s="265"/>
      <c r="G1853" s="575"/>
      <c r="H1853" s="267"/>
    </row>
    <row r="1854" spans="2:8" ht="33">
      <c r="B1854" s="264" t="s">
        <v>6992</v>
      </c>
      <c r="C1854" s="238" t="s">
        <v>7675</v>
      </c>
      <c r="D1854" s="239" t="s">
        <v>2300</v>
      </c>
      <c r="E1854" s="4" t="s">
        <v>5862</v>
      </c>
      <c r="F1854" s="265"/>
      <c r="G1854" s="575"/>
      <c r="H1854" s="267"/>
    </row>
    <row r="1855" spans="2:8">
      <c r="B1855" s="264" t="s">
        <v>6994</v>
      </c>
      <c r="C1855" s="238" t="s">
        <v>7676</v>
      </c>
      <c r="D1855" s="239" t="s">
        <v>2306</v>
      </c>
      <c r="E1855" s="4" t="s">
        <v>5857</v>
      </c>
      <c r="F1855" s="265"/>
      <c r="G1855" s="575"/>
      <c r="H1855" s="267"/>
    </row>
    <row r="1856" spans="2:8" ht="33">
      <c r="B1856" s="264" t="s">
        <v>6996</v>
      </c>
      <c r="C1856" s="238" t="s">
        <v>7677</v>
      </c>
      <c r="D1856" s="239" t="s">
        <v>2470</v>
      </c>
      <c r="E1856" s="4" t="s">
        <v>5857</v>
      </c>
      <c r="F1856" s="265"/>
      <c r="G1856" s="575"/>
      <c r="H1856" s="267"/>
    </row>
    <row r="1857" spans="2:8" ht="33">
      <c r="B1857" s="264" t="s">
        <v>6998</v>
      </c>
      <c r="C1857" s="238" t="s">
        <v>7678</v>
      </c>
      <c r="D1857" s="239" t="s">
        <v>2306</v>
      </c>
      <c r="E1857" s="4" t="s">
        <v>5857</v>
      </c>
      <c r="F1857" s="265"/>
      <c r="G1857" s="575"/>
      <c r="H1857" s="267"/>
    </row>
    <row r="1858" spans="2:8" ht="33">
      <c r="B1858" s="264" t="s">
        <v>7000</v>
      </c>
      <c r="C1858" s="238" t="s">
        <v>7679</v>
      </c>
      <c r="D1858" s="239" t="s">
        <v>2967</v>
      </c>
      <c r="E1858" s="4" t="s">
        <v>5857</v>
      </c>
      <c r="F1858" s="265"/>
      <c r="G1858" s="575"/>
      <c r="H1858" s="267"/>
    </row>
    <row r="1859" spans="2:8" ht="33">
      <c r="B1859" s="264" t="s">
        <v>7002</v>
      </c>
      <c r="C1859" s="238" t="s">
        <v>7680</v>
      </c>
      <c r="D1859" s="239" t="s">
        <v>2470</v>
      </c>
      <c r="E1859" s="4" t="s">
        <v>5857</v>
      </c>
      <c r="F1859" s="265"/>
      <c r="G1859" s="575"/>
      <c r="H1859" s="267"/>
    </row>
    <row r="1860" spans="2:8" ht="33">
      <c r="B1860" s="264" t="s">
        <v>6722</v>
      </c>
      <c r="C1860" s="238" t="s">
        <v>7681</v>
      </c>
      <c r="D1860" s="239" t="s">
        <v>2306</v>
      </c>
      <c r="E1860" s="4" t="s">
        <v>5857</v>
      </c>
      <c r="F1860" s="265"/>
      <c r="G1860" s="575"/>
      <c r="H1860" s="267"/>
    </row>
    <row r="1861" spans="2:8" ht="17.25" thickBot="1">
      <c r="B1861" s="264" t="s">
        <v>7005</v>
      </c>
      <c r="C1861" s="238" t="s">
        <v>7682</v>
      </c>
      <c r="D1861" s="239" t="s">
        <v>2800</v>
      </c>
      <c r="E1861" s="4" t="s">
        <v>5857</v>
      </c>
      <c r="F1861" s="265"/>
      <c r="G1861" s="576"/>
      <c r="H1861" s="267"/>
    </row>
    <row r="1862" spans="2:8" ht="20.100000000000001" customHeight="1" thickBot="1">
      <c r="B1862" s="569" t="s">
        <v>6726</v>
      </c>
      <c r="C1862" s="559"/>
      <c r="D1862" s="560"/>
      <c r="E1862" s="570"/>
      <c r="F1862" s="570"/>
      <c r="G1862" s="571"/>
      <c r="H1862" s="267"/>
    </row>
    <row r="1863" spans="2:8">
      <c r="B1863" s="539" t="s">
        <v>7007</v>
      </c>
      <c r="C1863" s="232" t="s">
        <v>7683</v>
      </c>
      <c r="D1863" s="532" t="s">
        <v>2800</v>
      </c>
      <c r="E1863" s="572" t="s">
        <v>3847</v>
      </c>
      <c r="F1863" s="573"/>
      <c r="G1863" s="574" t="s">
        <v>7237</v>
      </c>
      <c r="H1863" s="267"/>
    </row>
    <row r="1864" spans="2:8">
      <c r="B1864" s="264" t="s">
        <v>6730</v>
      </c>
      <c r="C1864" s="238" t="s">
        <v>7684</v>
      </c>
      <c r="D1864" s="239" t="s">
        <v>2306</v>
      </c>
      <c r="E1864" s="4" t="s">
        <v>3847</v>
      </c>
      <c r="F1864" s="265"/>
      <c r="G1864" s="575"/>
      <c r="H1864" s="267"/>
    </row>
    <row r="1865" spans="2:8">
      <c r="B1865" s="264" t="s">
        <v>6733</v>
      </c>
      <c r="C1865" s="238" t="s">
        <v>7685</v>
      </c>
      <c r="D1865" s="239" t="s">
        <v>5564</v>
      </c>
      <c r="E1865" s="4" t="s">
        <v>3847</v>
      </c>
      <c r="F1865" s="265"/>
      <c r="G1865" s="575"/>
      <c r="H1865" s="267"/>
    </row>
    <row r="1866" spans="2:8">
      <c r="B1866" s="264" t="s">
        <v>6735</v>
      </c>
      <c r="C1866" s="238" t="s">
        <v>7686</v>
      </c>
      <c r="D1866" s="239" t="s">
        <v>2306</v>
      </c>
      <c r="E1866" s="4" t="s">
        <v>3847</v>
      </c>
      <c r="F1866" s="265"/>
      <c r="G1866" s="575"/>
      <c r="H1866" s="267"/>
    </row>
    <row r="1867" spans="2:8" ht="33">
      <c r="B1867" s="264" t="s">
        <v>7013</v>
      </c>
      <c r="C1867" s="238" t="s">
        <v>7687</v>
      </c>
      <c r="D1867" s="239" t="s">
        <v>2300</v>
      </c>
      <c r="E1867" s="4" t="s">
        <v>3461</v>
      </c>
      <c r="F1867" s="265"/>
      <c r="G1867" s="575"/>
      <c r="H1867" s="267"/>
    </row>
    <row r="1868" spans="2:8">
      <c r="B1868" s="264" t="s">
        <v>7015</v>
      </c>
      <c r="C1868" s="238" t="s">
        <v>7688</v>
      </c>
      <c r="D1868" s="239" t="s">
        <v>2306</v>
      </c>
      <c r="E1868" s="4" t="s">
        <v>3847</v>
      </c>
      <c r="F1868" s="265"/>
      <c r="G1868" s="575"/>
      <c r="H1868" s="267"/>
    </row>
    <row r="1869" spans="2:8" ht="33">
      <c r="B1869" s="264" t="s">
        <v>7017</v>
      </c>
      <c r="C1869" s="238" t="s">
        <v>7689</v>
      </c>
      <c r="D1869" s="239" t="s">
        <v>2470</v>
      </c>
      <c r="E1869" s="4" t="s">
        <v>3847</v>
      </c>
      <c r="F1869" s="265"/>
      <c r="G1869" s="575"/>
      <c r="H1869" s="267"/>
    </row>
    <row r="1870" spans="2:8" ht="33">
      <c r="B1870" s="264" t="s">
        <v>7019</v>
      </c>
      <c r="C1870" s="238" t="s">
        <v>7690</v>
      </c>
      <c r="D1870" s="239" t="s">
        <v>2306</v>
      </c>
      <c r="E1870" s="4" t="s">
        <v>3847</v>
      </c>
      <c r="F1870" s="265"/>
      <c r="G1870" s="575"/>
      <c r="H1870" s="267"/>
    </row>
    <row r="1871" spans="2:8" ht="33">
      <c r="B1871" s="264" t="s">
        <v>7021</v>
      </c>
      <c r="C1871" s="238" t="s">
        <v>7691</v>
      </c>
      <c r="D1871" s="239" t="s">
        <v>2967</v>
      </c>
      <c r="E1871" s="4" t="s">
        <v>3847</v>
      </c>
      <c r="F1871" s="265"/>
      <c r="G1871" s="575"/>
      <c r="H1871" s="267"/>
    </row>
    <row r="1872" spans="2:8" ht="33">
      <c r="B1872" s="264" t="s">
        <v>7023</v>
      </c>
      <c r="C1872" s="238" t="s">
        <v>7692</v>
      </c>
      <c r="D1872" s="239" t="s">
        <v>2470</v>
      </c>
      <c r="E1872" s="4" t="s">
        <v>3847</v>
      </c>
      <c r="F1872" s="265"/>
      <c r="G1872" s="575"/>
      <c r="H1872" s="267"/>
    </row>
    <row r="1873" spans="2:8" ht="33">
      <c r="B1873" s="264" t="s">
        <v>6749</v>
      </c>
      <c r="C1873" s="238" t="s">
        <v>7693</v>
      </c>
      <c r="D1873" s="239" t="s">
        <v>2306</v>
      </c>
      <c r="E1873" s="4" t="s">
        <v>3847</v>
      </c>
      <c r="F1873" s="265"/>
      <c r="G1873" s="575"/>
      <c r="H1873" s="267"/>
    </row>
    <row r="1874" spans="2:8">
      <c r="B1874" s="264" t="s">
        <v>7026</v>
      </c>
      <c r="C1874" s="238" t="s">
        <v>7694</v>
      </c>
      <c r="D1874" s="239" t="s">
        <v>2800</v>
      </c>
      <c r="E1874" s="4" t="s">
        <v>3847</v>
      </c>
      <c r="F1874" s="265"/>
      <c r="G1874" s="575"/>
      <c r="H1874" s="267"/>
    </row>
    <row r="1875" spans="2:8" ht="33">
      <c r="B1875" s="264" t="s">
        <v>7028</v>
      </c>
      <c r="C1875" s="238" t="s">
        <v>7695</v>
      </c>
      <c r="D1875" s="239" t="s">
        <v>2300</v>
      </c>
      <c r="E1875" s="4" t="s">
        <v>3461</v>
      </c>
      <c r="F1875" s="265"/>
      <c r="G1875" s="575"/>
      <c r="H1875" s="267"/>
    </row>
    <row r="1876" spans="2:8">
      <c r="B1876" s="264" t="s">
        <v>7030</v>
      </c>
      <c r="C1876" s="238" t="s">
        <v>7696</v>
      </c>
      <c r="D1876" s="239" t="s">
        <v>2306</v>
      </c>
      <c r="E1876" s="4" t="s">
        <v>3847</v>
      </c>
      <c r="F1876" s="265"/>
      <c r="G1876" s="575"/>
      <c r="H1876" s="267"/>
    </row>
    <row r="1877" spans="2:8" ht="33">
      <c r="B1877" s="264" t="s">
        <v>7032</v>
      </c>
      <c r="C1877" s="238" t="s">
        <v>7697</v>
      </c>
      <c r="D1877" s="239" t="s">
        <v>2470</v>
      </c>
      <c r="E1877" s="4" t="s">
        <v>3847</v>
      </c>
      <c r="F1877" s="265"/>
      <c r="G1877" s="575"/>
      <c r="H1877" s="267"/>
    </row>
    <row r="1878" spans="2:8" ht="33">
      <c r="B1878" s="264" t="s">
        <v>7034</v>
      </c>
      <c r="C1878" s="238" t="s">
        <v>7698</v>
      </c>
      <c r="D1878" s="239" t="s">
        <v>2306</v>
      </c>
      <c r="E1878" s="4" t="s">
        <v>3847</v>
      </c>
      <c r="F1878" s="265"/>
      <c r="G1878" s="575"/>
      <c r="H1878" s="267"/>
    </row>
    <row r="1879" spans="2:8" ht="33">
      <c r="B1879" s="264" t="s">
        <v>7036</v>
      </c>
      <c r="C1879" s="238" t="s">
        <v>7699</v>
      </c>
      <c r="D1879" s="239" t="s">
        <v>2967</v>
      </c>
      <c r="E1879" s="4" t="s">
        <v>3847</v>
      </c>
      <c r="F1879" s="265"/>
      <c r="G1879" s="575"/>
      <c r="H1879" s="267"/>
    </row>
    <row r="1880" spans="2:8" ht="33">
      <c r="B1880" s="264" t="s">
        <v>7038</v>
      </c>
      <c r="C1880" s="238" t="s">
        <v>7700</v>
      </c>
      <c r="D1880" s="239" t="s">
        <v>2470</v>
      </c>
      <c r="E1880" s="4" t="s">
        <v>3847</v>
      </c>
      <c r="F1880" s="265"/>
      <c r="G1880" s="575"/>
      <c r="H1880" s="267"/>
    </row>
    <row r="1881" spans="2:8" ht="33">
      <c r="B1881" s="264" t="s">
        <v>6765</v>
      </c>
      <c r="C1881" s="238" t="s">
        <v>7701</v>
      </c>
      <c r="D1881" s="239" t="s">
        <v>2306</v>
      </c>
      <c r="E1881" s="4" t="s">
        <v>3847</v>
      </c>
      <c r="F1881" s="265"/>
      <c r="G1881" s="575"/>
      <c r="H1881" s="267"/>
    </row>
    <row r="1882" spans="2:8">
      <c r="B1882" s="264" t="s">
        <v>7041</v>
      </c>
      <c r="C1882" s="238" t="s">
        <v>7702</v>
      </c>
      <c r="D1882" s="239" t="s">
        <v>2800</v>
      </c>
      <c r="E1882" s="4" t="s">
        <v>3847</v>
      </c>
      <c r="F1882" s="265"/>
      <c r="G1882" s="575"/>
      <c r="H1882" s="267"/>
    </row>
    <row r="1883" spans="2:8" ht="33">
      <c r="B1883" s="264" t="s">
        <v>7043</v>
      </c>
      <c r="C1883" s="238" t="s">
        <v>7703</v>
      </c>
      <c r="D1883" s="239" t="s">
        <v>2300</v>
      </c>
      <c r="E1883" s="4" t="s">
        <v>3461</v>
      </c>
      <c r="F1883" s="265"/>
      <c r="G1883" s="575"/>
      <c r="H1883" s="267"/>
    </row>
    <row r="1884" spans="2:8">
      <c r="B1884" s="264" t="s">
        <v>7045</v>
      </c>
      <c r="C1884" s="238" t="s">
        <v>7704</v>
      </c>
      <c r="D1884" s="239" t="s">
        <v>2306</v>
      </c>
      <c r="E1884" s="4" t="s">
        <v>3847</v>
      </c>
      <c r="F1884" s="265"/>
      <c r="G1884" s="575"/>
      <c r="H1884" s="267"/>
    </row>
    <row r="1885" spans="2:8" ht="33">
      <c r="B1885" s="264" t="s">
        <v>7047</v>
      </c>
      <c r="C1885" s="238" t="s">
        <v>7705</v>
      </c>
      <c r="D1885" s="239" t="s">
        <v>2470</v>
      </c>
      <c r="E1885" s="4" t="s">
        <v>3847</v>
      </c>
      <c r="F1885" s="265"/>
      <c r="G1885" s="575"/>
      <c r="H1885" s="267"/>
    </row>
    <row r="1886" spans="2:8" ht="33">
      <c r="B1886" s="264" t="s">
        <v>7049</v>
      </c>
      <c r="C1886" s="238" t="s">
        <v>7706</v>
      </c>
      <c r="D1886" s="239" t="s">
        <v>2306</v>
      </c>
      <c r="E1886" s="4" t="s">
        <v>3847</v>
      </c>
      <c r="F1886" s="265"/>
      <c r="G1886" s="575"/>
      <c r="H1886" s="267"/>
    </row>
    <row r="1887" spans="2:8" ht="33">
      <c r="B1887" s="264" t="s">
        <v>7051</v>
      </c>
      <c r="C1887" s="238" t="s">
        <v>7707</v>
      </c>
      <c r="D1887" s="239" t="s">
        <v>2967</v>
      </c>
      <c r="E1887" s="4" t="s">
        <v>3847</v>
      </c>
      <c r="F1887" s="265"/>
      <c r="G1887" s="575"/>
      <c r="H1887" s="267"/>
    </row>
    <row r="1888" spans="2:8" ht="33">
      <c r="B1888" s="264" t="s">
        <v>7053</v>
      </c>
      <c r="C1888" s="238" t="s">
        <v>7708</v>
      </c>
      <c r="D1888" s="239" t="s">
        <v>2470</v>
      </c>
      <c r="E1888" s="4" t="s">
        <v>3847</v>
      </c>
      <c r="F1888" s="265"/>
      <c r="G1888" s="575"/>
      <c r="H1888" s="267"/>
    </row>
    <row r="1889" spans="2:8" ht="33">
      <c r="B1889" s="264" t="s">
        <v>6781</v>
      </c>
      <c r="C1889" s="238" t="s">
        <v>7709</v>
      </c>
      <c r="D1889" s="239" t="s">
        <v>2306</v>
      </c>
      <c r="E1889" s="4" t="s">
        <v>3847</v>
      </c>
      <c r="F1889" s="265"/>
      <c r="G1889" s="575"/>
      <c r="H1889" s="267"/>
    </row>
    <row r="1890" spans="2:8" ht="17.25" thickBot="1">
      <c r="B1890" s="264" t="s">
        <v>7056</v>
      </c>
      <c r="C1890" s="238" t="s">
        <v>7710</v>
      </c>
      <c r="D1890" s="239" t="s">
        <v>2800</v>
      </c>
      <c r="E1890" s="4" t="s">
        <v>3847</v>
      </c>
      <c r="F1890" s="265"/>
      <c r="G1890" s="576"/>
      <c r="H1890" s="267"/>
    </row>
    <row r="1891" spans="2:8" ht="20.100000000000001" customHeight="1" thickBot="1">
      <c r="B1891" s="569" t="s">
        <v>6785</v>
      </c>
      <c r="C1891" s="559"/>
      <c r="D1891" s="560"/>
      <c r="E1891" s="570"/>
      <c r="F1891" s="570"/>
      <c r="G1891" s="571"/>
      <c r="H1891" s="267"/>
    </row>
    <row r="1892" spans="2:8">
      <c r="B1892" s="539" t="s">
        <v>7058</v>
      </c>
      <c r="C1892" s="232" t="s">
        <v>7711</v>
      </c>
      <c r="D1892" s="532" t="s">
        <v>2800</v>
      </c>
      <c r="E1892" s="572" t="s">
        <v>3847</v>
      </c>
      <c r="F1892" s="573"/>
      <c r="G1892" s="574" t="s">
        <v>7266</v>
      </c>
      <c r="H1892" s="267"/>
    </row>
    <row r="1893" spans="2:8">
      <c r="B1893" s="264" t="s">
        <v>6788</v>
      </c>
      <c r="C1893" s="238" t="s">
        <v>7712</v>
      </c>
      <c r="D1893" s="239" t="s">
        <v>2306</v>
      </c>
      <c r="E1893" s="4" t="s">
        <v>3847</v>
      </c>
      <c r="F1893" s="265"/>
      <c r="G1893" s="575"/>
      <c r="H1893" s="267"/>
    </row>
    <row r="1894" spans="2:8">
      <c r="B1894" s="264" t="s">
        <v>6790</v>
      </c>
      <c r="C1894" s="238" t="s">
        <v>7713</v>
      </c>
      <c r="D1894" s="239" t="s">
        <v>5564</v>
      </c>
      <c r="E1894" s="4" t="s">
        <v>3847</v>
      </c>
      <c r="F1894" s="265"/>
      <c r="G1894" s="575"/>
      <c r="H1894" s="267"/>
    </row>
    <row r="1895" spans="2:8">
      <c r="B1895" s="264" t="s">
        <v>6792</v>
      </c>
      <c r="C1895" s="238" t="s">
        <v>7714</v>
      </c>
      <c r="D1895" s="239" t="s">
        <v>2306</v>
      </c>
      <c r="E1895" s="4" t="s">
        <v>3847</v>
      </c>
      <c r="F1895" s="265"/>
      <c r="G1895" s="575"/>
      <c r="H1895" s="267"/>
    </row>
    <row r="1896" spans="2:8" ht="33">
      <c r="B1896" s="264" t="s">
        <v>7064</v>
      </c>
      <c r="C1896" s="238" t="s">
        <v>7715</v>
      </c>
      <c r="D1896" s="239" t="s">
        <v>2300</v>
      </c>
      <c r="E1896" s="4" t="s">
        <v>3461</v>
      </c>
      <c r="F1896" s="265"/>
      <c r="G1896" s="575"/>
      <c r="H1896" s="267"/>
    </row>
    <row r="1897" spans="2:8">
      <c r="B1897" s="264" t="s">
        <v>7066</v>
      </c>
      <c r="C1897" s="238" t="s">
        <v>7716</v>
      </c>
      <c r="D1897" s="239" t="s">
        <v>2306</v>
      </c>
      <c r="E1897" s="4" t="s">
        <v>3847</v>
      </c>
      <c r="F1897" s="265"/>
      <c r="G1897" s="575"/>
      <c r="H1897" s="267"/>
    </row>
    <row r="1898" spans="2:8" ht="33">
      <c r="B1898" s="264" t="s">
        <v>7068</v>
      </c>
      <c r="C1898" s="238" t="s">
        <v>7717</v>
      </c>
      <c r="D1898" s="239" t="s">
        <v>2470</v>
      </c>
      <c r="E1898" s="4" t="s">
        <v>3847</v>
      </c>
      <c r="F1898" s="265"/>
      <c r="G1898" s="575"/>
      <c r="H1898" s="267"/>
    </row>
    <row r="1899" spans="2:8" ht="33">
      <c r="B1899" s="264" t="s">
        <v>7070</v>
      </c>
      <c r="C1899" s="238" t="s">
        <v>7718</v>
      </c>
      <c r="D1899" s="239" t="s">
        <v>2306</v>
      </c>
      <c r="E1899" s="4" t="s">
        <v>3847</v>
      </c>
      <c r="F1899" s="265"/>
      <c r="G1899" s="575"/>
      <c r="H1899" s="267"/>
    </row>
    <row r="1900" spans="2:8" ht="33">
      <c r="B1900" s="264" t="s">
        <v>7072</v>
      </c>
      <c r="C1900" s="238" t="s">
        <v>7719</v>
      </c>
      <c r="D1900" s="239" t="s">
        <v>2967</v>
      </c>
      <c r="E1900" s="4" t="s">
        <v>3847</v>
      </c>
      <c r="F1900" s="265"/>
      <c r="G1900" s="575"/>
      <c r="H1900" s="267"/>
    </row>
    <row r="1901" spans="2:8" ht="33">
      <c r="B1901" s="264" t="s">
        <v>7074</v>
      </c>
      <c r="C1901" s="238" t="s">
        <v>7720</v>
      </c>
      <c r="D1901" s="239" t="s">
        <v>2470</v>
      </c>
      <c r="E1901" s="4" t="s">
        <v>3847</v>
      </c>
      <c r="F1901" s="265"/>
      <c r="G1901" s="575"/>
      <c r="H1901" s="267"/>
    </row>
    <row r="1902" spans="2:8" ht="33">
      <c r="B1902" s="264" t="s">
        <v>6806</v>
      </c>
      <c r="C1902" s="238" t="s">
        <v>7721</v>
      </c>
      <c r="D1902" s="239" t="s">
        <v>2306</v>
      </c>
      <c r="E1902" s="4" t="s">
        <v>3847</v>
      </c>
      <c r="F1902" s="265"/>
      <c r="G1902" s="575"/>
      <c r="H1902" s="267"/>
    </row>
    <row r="1903" spans="2:8">
      <c r="B1903" s="264" t="s">
        <v>7077</v>
      </c>
      <c r="C1903" s="238" t="s">
        <v>7722</v>
      </c>
      <c r="D1903" s="239" t="s">
        <v>2800</v>
      </c>
      <c r="E1903" s="4" t="s">
        <v>3847</v>
      </c>
      <c r="F1903" s="265"/>
      <c r="G1903" s="575"/>
      <c r="H1903" s="267"/>
    </row>
    <row r="1904" spans="2:8" ht="33">
      <c r="B1904" s="264" t="s">
        <v>7079</v>
      </c>
      <c r="C1904" s="238" t="s">
        <v>7723</v>
      </c>
      <c r="D1904" s="239" t="s">
        <v>2300</v>
      </c>
      <c r="E1904" s="4" t="s">
        <v>3461</v>
      </c>
      <c r="F1904" s="265"/>
      <c r="G1904" s="575"/>
      <c r="H1904" s="267"/>
    </row>
    <row r="1905" spans="2:8">
      <c r="B1905" s="264" t="s">
        <v>7081</v>
      </c>
      <c r="C1905" s="238" t="s">
        <v>7724</v>
      </c>
      <c r="D1905" s="239" t="s">
        <v>2306</v>
      </c>
      <c r="E1905" s="4" t="s">
        <v>3847</v>
      </c>
      <c r="F1905" s="265"/>
      <c r="G1905" s="575"/>
      <c r="H1905" s="267"/>
    </row>
    <row r="1906" spans="2:8" ht="33">
      <c r="B1906" s="264" t="s">
        <v>7083</v>
      </c>
      <c r="C1906" s="238" t="s">
        <v>7725</v>
      </c>
      <c r="D1906" s="239" t="s">
        <v>2470</v>
      </c>
      <c r="E1906" s="4" t="s">
        <v>3847</v>
      </c>
      <c r="F1906" s="265"/>
      <c r="G1906" s="575"/>
      <c r="H1906" s="267"/>
    </row>
    <row r="1907" spans="2:8" ht="33">
      <c r="B1907" s="264" t="s">
        <v>7085</v>
      </c>
      <c r="C1907" s="238" t="s">
        <v>7726</v>
      </c>
      <c r="D1907" s="239" t="s">
        <v>2306</v>
      </c>
      <c r="E1907" s="4" t="s">
        <v>3847</v>
      </c>
      <c r="F1907" s="265"/>
      <c r="G1907" s="575"/>
      <c r="H1907" s="267"/>
    </row>
    <row r="1908" spans="2:8" ht="33">
      <c r="B1908" s="264" t="s">
        <v>7087</v>
      </c>
      <c r="C1908" s="238" t="s">
        <v>7727</v>
      </c>
      <c r="D1908" s="239" t="s">
        <v>2967</v>
      </c>
      <c r="E1908" s="4" t="s">
        <v>3847</v>
      </c>
      <c r="F1908" s="265"/>
      <c r="G1908" s="575"/>
      <c r="H1908" s="267"/>
    </row>
    <row r="1909" spans="2:8" ht="33">
      <c r="B1909" s="264" t="s">
        <v>7089</v>
      </c>
      <c r="C1909" s="238" t="s">
        <v>7728</v>
      </c>
      <c r="D1909" s="239" t="s">
        <v>2470</v>
      </c>
      <c r="E1909" s="4" t="s">
        <v>3847</v>
      </c>
      <c r="F1909" s="265"/>
      <c r="G1909" s="575"/>
      <c r="H1909" s="267"/>
    </row>
    <row r="1910" spans="2:8" ht="33">
      <c r="B1910" s="264" t="s">
        <v>6822</v>
      </c>
      <c r="C1910" s="238" t="s">
        <v>7729</v>
      </c>
      <c r="D1910" s="239" t="s">
        <v>2306</v>
      </c>
      <c r="E1910" s="4" t="s">
        <v>3847</v>
      </c>
      <c r="F1910" s="265"/>
      <c r="G1910" s="575"/>
      <c r="H1910" s="267"/>
    </row>
    <row r="1911" spans="2:8">
      <c r="B1911" s="264" t="s">
        <v>7092</v>
      </c>
      <c r="C1911" s="238" t="s">
        <v>7730</v>
      </c>
      <c r="D1911" s="239" t="s">
        <v>2800</v>
      </c>
      <c r="E1911" s="4" t="s">
        <v>3847</v>
      </c>
      <c r="F1911" s="265"/>
      <c r="G1911" s="575"/>
      <c r="H1911" s="267"/>
    </row>
    <row r="1912" spans="2:8" ht="33">
      <c r="B1912" s="264" t="s">
        <v>7094</v>
      </c>
      <c r="C1912" s="238" t="s">
        <v>7731</v>
      </c>
      <c r="D1912" s="239" t="s">
        <v>2300</v>
      </c>
      <c r="E1912" s="4" t="s">
        <v>3461</v>
      </c>
      <c r="F1912" s="265"/>
      <c r="G1912" s="575"/>
      <c r="H1912" s="267"/>
    </row>
    <row r="1913" spans="2:8">
      <c r="B1913" s="264" t="s">
        <v>7096</v>
      </c>
      <c r="C1913" s="238" t="s">
        <v>7732</v>
      </c>
      <c r="D1913" s="239" t="s">
        <v>2306</v>
      </c>
      <c r="E1913" s="4" t="s">
        <v>3847</v>
      </c>
      <c r="F1913" s="265"/>
      <c r="G1913" s="575"/>
      <c r="H1913" s="267"/>
    </row>
    <row r="1914" spans="2:8" ht="33">
      <c r="B1914" s="264" t="s">
        <v>7098</v>
      </c>
      <c r="C1914" s="238" t="s">
        <v>7733</v>
      </c>
      <c r="D1914" s="239" t="s">
        <v>2470</v>
      </c>
      <c r="E1914" s="4" t="s">
        <v>3847</v>
      </c>
      <c r="F1914" s="265"/>
      <c r="G1914" s="575"/>
      <c r="H1914" s="267"/>
    </row>
    <row r="1915" spans="2:8" ht="33">
      <c r="B1915" s="264" t="s">
        <v>7100</v>
      </c>
      <c r="C1915" s="238" t="s">
        <v>7734</v>
      </c>
      <c r="D1915" s="239" t="s">
        <v>2306</v>
      </c>
      <c r="E1915" s="4" t="s">
        <v>3847</v>
      </c>
      <c r="F1915" s="265"/>
      <c r="G1915" s="575"/>
      <c r="H1915" s="267"/>
    </row>
    <row r="1916" spans="2:8" ht="33">
      <c r="B1916" s="264" t="s">
        <v>7102</v>
      </c>
      <c r="C1916" s="238" t="s">
        <v>7735</v>
      </c>
      <c r="D1916" s="239" t="s">
        <v>2967</v>
      </c>
      <c r="E1916" s="4" t="s">
        <v>3847</v>
      </c>
      <c r="F1916" s="265"/>
      <c r="G1916" s="575"/>
      <c r="H1916" s="267"/>
    </row>
    <row r="1917" spans="2:8" ht="33">
      <c r="B1917" s="264" t="s">
        <v>7104</v>
      </c>
      <c r="C1917" s="238" t="s">
        <v>7736</v>
      </c>
      <c r="D1917" s="239" t="s">
        <v>2470</v>
      </c>
      <c r="E1917" s="4" t="s">
        <v>3847</v>
      </c>
      <c r="F1917" s="265"/>
      <c r="G1917" s="575"/>
      <c r="H1917" s="267"/>
    </row>
    <row r="1918" spans="2:8" ht="33">
      <c r="B1918" s="264" t="s">
        <v>6838</v>
      </c>
      <c r="C1918" s="238" t="s">
        <v>7737</v>
      </c>
      <c r="D1918" s="239" t="s">
        <v>2306</v>
      </c>
      <c r="E1918" s="4" t="s">
        <v>3847</v>
      </c>
      <c r="F1918" s="265"/>
      <c r="G1918" s="575"/>
      <c r="H1918" s="267"/>
    </row>
    <row r="1919" spans="2:8" ht="17.25" thickBot="1">
      <c r="B1919" s="264" t="s">
        <v>7107</v>
      </c>
      <c r="C1919" s="238" t="s">
        <v>7738</v>
      </c>
      <c r="D1919" s="239" t="s">
        <v>2800</v>
      </c>
      <c r="E1919" s="4" t="s">
        <v>3847</v>
      </c>
      <c r="F1919" s="265"/>
      <c r="G1919" s="576"/>
      <c r="H1919" s="267"/>
    </row>
    <row r="1920" spans="2:8" ht="20.100000000000001" customHeight="1">
      <c r="B1920" s="252"/>
      <c r="C1920" s="252"/>
      <c r="D1920" s="253"/>
      <c r="E1920" s="254"/>
      <c r="F1920" s="254"/>
      <c r="G1920" s="252"/>
      <c r="H19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7739</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7740</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329" t="s">
        <v>7741</v>
      </c>
      <c r="C7" s="352" t="s">
        <v>7742</v>
      </c>
      <c r="D7" s="233" t="s">
        <v>7743</v>
      </c>
      <c r="E7" s="234" t="s">
        <v>2301</v>
      </c>
      <c r="F7" s="235" t="s">
        <v>2302</v>
      </c>
      <c r="G7" s="236" t="s">
        <v>2309</v>
      </c>
      <c r="H7" s="230"/>
    </row>
    <row r="8" spans="1:8" ht="17.25" thickBot="1">
      <c r="B8" s="588" t="s">
        <v>7744</v>
      </c>
      <c r="C8" s="246" t="s">
        <v>7745</v>
      </c>
      <c r="D8" s="589" t="s">
        <v>7746</v>
      </c>
      <c r="E8" s="590" t="s">
        <v>2304</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7747</v>
      </c>
      <c r="C2" s="327"/>
      <c r="D2" s="327"/>
      <c r="E2" s="327"/>
      <c r="F2" s="327"/>
      <c r="G2" s="328"/>
      <c r="H2" s="220"/>
    </row>
    <row r="3" spans="1:8" s="273" customFormat="1" ht="13.5" customHeight="1">
      <c r="A3" s="269"/>
      <c r="B3" s="270"/>
      <c r="C3" s="270"/>
      <c r="D3" s="270"/>
      <c r="E3" s="270"/>
      <c r="F3" s="270"/>
      <c r="G3" s="270"/>
      <c r="H3" s="222"/>
    </row>
    <row r="4" spans="1:8" s="273" customFormat="1" ht="13.5" customHeight="1">
      <c r="A4" s="269"/>
      <c r="B4" s="42" t="s">
        <v>7740</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329" t="s">
        <v>7748</v>
      </c>
      <c r="C7" s="352" t="s">
        <v>7749</v>
      </c>
      <c r="D7" s="233" t="s">
        <v>2422</v>
      </c>
      <c r="E7" s="234" t="s">
        <v>2301</v>
      </c>
      <c r="F7" s="235" t="s">
        <v>2302</v>
      </c>
      <c r="G7" s="236" t="s">
        <v>2309</v>
      </c>
      <c r="H7" s="230"/>
    </row>
    <row r="8" spans="1:8" ht="17.25" thickBot="1">
      <c r="B8" s="588" t="s">
        <v>7750</v>
      </c>
      <c r="C8" s="246" t="s">
        <v>7751</v>
      </c>
      <c r="D8" s="589" t="s">
        <v>2311</v>
      </c>
      <c r="E8" s="590" t="s">
        <v>2304</v>
      </c>
      <c r="F8" s="249"/>
      <c r="G8" s="350"/>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outlinePr summaryBelow="0"/>
    <pageSetUpPr fitToPage="1"/>
  </sheetPr>
  <dimension ref="A1:H14"/>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7752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7753</v>
      </c>
      <c r="C5" s="232" t="s">
        <v>7754</v>
      </c>
      <c r="D5" s="233" t="s">
        <v>2300</v>
      </c>
      <c r="E5" s="234" t="s">
        <v>2301</v>
      </c>
      <c r="F5" s="235" t="s">
        <v>2302</v>
      </c>
      <c r="G5" s="236" t="s">
        <v>2309</v>
      </c>
      <c r="H5" s="230"/>
    </row>
    <row r="6" spans="1:8">
      <c r="B6" s="237" t="s">
        <v>7755</v>
      </c>
      <c r="C6" s="238" t="s">
        <v>7756</v>
      </c>
      <c r="D6" s="239" t="s">
        <v>2320</v>
      </c>
      <c r="E6" s="240" t="s">
        <v>7757</v>
      </c>
      <c r="F6" s="241"/>
      <c r="G6" s="350"/>
      <c r="H6" s="230"/>
    </row>
    <row r="7" spans="1:8">
      <c r="B7" s="237" t="s">
        <v>7758</v>
      </c>
      <c r="C7" s="238" t="s">
        <v>7759</v>
      </c>
      <c r="D7" s="239" t="s">
        <v>2320</v>
      </c>
      <c r="E7" s="240" t="s">
        <v>7757</v>
      </c>
      <c r="F7" s="241"/>
      <c r="G7" s="350"/>
      <c r="H7" s="230"/>
    </row>
    <row r="8" spans="1:8">
      <c r="B8" s="237" t="s">
        <v>7760</v>
      </c>
      <c r="C8" s="238" t="s">
        <v>7761</v>
      </c>
      <c r="D8" s="239" t="s">
        <v>3109</v>
      </c>
      <c r="E8" s="240" t="s">
        <v>2301</v>
      </c>
      <c r="F8" s="241"/>
      <c r="G8" s="350" t="s">
        <v>2309</v>
      </c>
      <c r="H8" s="230"/>
    </row>
    <row r="9" spans="1:8">
      <c r="B9" s="237" t="s">
        <v>7762</v>
      </c>
      <c r="C9" s="238" t="s">
        <v>7763</v>
      </c>
      <c r="D9" s="239" t="s">
        <v>2300</v>
      </c>
      <c r="E9" s="240" t="s">
        <v>2301</v>
      </c>
      <c r="F9" s="241"/>
      <c r="G9" s="261" t="s">
        <v>2309</v>
      </c>
      <c r="H9" s="230"/>
    </row>
    <row r="10" spans="1:8">
      <c r="B10" s="237" t="s">
        <v>7764</v>
      </c>
      <c r="C10" s="238" t="s">
        <v>7765</v>
      </c>
      <c r="D10" s="239" t="s">
        <v>2300</v>
      </c>
      <c r="E10" s="240" t="s">
        <v>2301</v>
      </c>
      <c r="F10" s="241"/>
      <c r="G10" s="262"/>
      <c r="H10" s="230"/>
    </row>
    <row r="11" spans="1:8">
      <c r="B11" s="237" t="s">
        <v>7766</v>
      </c>
      <c r="C11" s="238" t="s">
        <v>7767</v>
      </c>
      <c r="D11" s="239" t="s">
        <v>2300</v>
      </c>
      <c r="E11" s="240" t="s">
        <v>2301</v>
      </c>
      <c r="F11" s="241"/>
      <c r="G11" s="262"/>
      <c r="H11" s="230"/>
    </row>
    <row r="12" spans="1:8">
      <c r="B12" s="237" t="s">
        <v>7768</v>
      </c>
      <c r="C12" s="238" t="s">
        <v>7769</v>
      </c>
      <c r="D12" s="239" t="s">
        <v>2300</v>
      </c>
      <c r="E12" s="240" t="s">
        <v>2301</v>
      </c>
      <c r="F12" s="241"/>
      <c r="G12" s="262"/>
      <c r="H12" s="230"/>
    </row>
    <row r="13" spans="1:8" ht="17.25" thickBot="1">
      <c r="B13" s="237" t="s">
        <v>7770</v>
      </c>
      <c r="C13" s="238" t="s">
        <v>7771</v>
      </c>
      <c r="D13" s="239" t="s">
        <v>2300</v>
      </c>
      <c r="E13" s="240" t="s">
        <v>2301</v>
      </c>
      <c r="F13" s="241"/>
      <c r="G13" s="288"/>
      <c r="H13" s="230"/>
    </row>
    <row r="14" spans="1:8" ht="20.100000000000001" customHeight="1">
      <c r="B14" s="252"/>
      <c r="C14" s="252"/>
      <c r="D14" s="253"/>
      <c r="E14" s="254"/>
      <c r="F14" s="254"/>
      <c r="G14" s="252"/>
      <c r="H14"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7772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7773</v>
      </c>
      <c r="C5" s="232" t="s">
        <v>7774</v>
      </c>
      <c r="D5" s="233" t="s">
        <v>2300</v>
      </c>
      <c r="E5" s="234" t="s">
        <v>2301</v>
      </c>
      <c r="F5" s="235" t="s">
        <v>2302</v>
      </c>
      <c r="G5" s="236" t="s">
        <v>2309</v>
      </c>
      <c r="H5" s="230"/>
    </row>
    <row r="6" spans="1:8" ht="17.25" thickBot="1">
      <c r="B6" s="237" t="s">
        <v>7775</v>
      </c>
      <c r="C6" s="238" t="s">
        <v>7776</v>
      </c>
      <c r="D6" s="239" t="s">
        <v>2320</v>
      </c>
      <c r="E6" s="240" t="s">
        <v>2304</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1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7777</v>
      </c>
      <c r="C2" s="218"/>
      <c r="D2" s="218"/>
      <c r="E2" s="218"/>
      <c r="F2" s="218"/>
      <c r="G2" s="219"/>
      <c r="H2" s="220"/>
    </row>
    <row r="3" spans="1:8" ht="13.5" customHeight="1">
      <c r="A3" s="46"/>
      <c r="B3" s="270"/>
      <c r="C3" s="270"/>
      <c r="D3" s="270"/>
      <c r="E3" s="270"/>
      <c r="F3" s="270"/>
      <c r="G3" s="270"/>
      <c r="H3" s="222"/>
    </row>
    <row r="4" spans="1:8" ht="13.5" customHeight="1">
      <c r="A4" s="46"/>
      <c r="B4" s="42"/>
      <c r="C4" s="42"/>
      <c r="D4" s="42"/>
      <c r="E4" s="42"/>
      <c r="F4" s="42"/>
      <c r="G4" s="591" t="s">
        <v>7778</v>
      </c>
      <c r="H4" s="222"/>
    </row>
    <row r="5" spans="1:8" ht="13.5" customHeight="1" thickBot="1">
      <c r="A5" s="46"/>
      <c r="B5" s="42"/>
      <c r="C5" s="42"/>
      <c r="D5" s="42"/>
      <c r="E5" s="42"/>
      <c r="F5" s="42"/>
      <c r="G5" s="42"/>
      <c r="H5" s="222"/>
    </row>
    <row r="6" spans="1:8" ht="20.25" customHeight="1" thickBot="1">
      <c r="A6" s="45"/>
      <c r="B6" s="592" t="s">
        <v>14</v>
      </c>
      <c r="C6" s="593" t="s">
        <v>2295</v>
      </c>
      <c r="D6" s="593" t="s">
        <v>2296</v>
      </c>
      <c r="E6" s="593" t="s">
        <v>2297</v>
      </c>
      <c r="F6" s="594" t="s">
        <v>2298</v>
      </c>
      <c r="G6" s="595" t="s">
        <v>1586</v>
      </c>
      <c r="H6" s="45"/>
    </row>
    <row r="7" spans="1:8" s="45" customFormat="1" ht="20.100000000000001" customHeight="1" thickBot="1">
      <c r="A7" s="8"/>
      <c r="B7" s="227" t="s">
        <v>7779</v>
      </c>
      <c r="C7" s="525"/>
      <c r="D7" s="526"/>
      <c r="E7" s="527"/>
      <c r="F7" s="527"/>
      <c r="G7" s="528"/>
      <c r="H7" s="230"/>
    </row>
    <row r="8" spans="1:8">
      <c r="B8" s="536" t="s">
        <v>7780</v>
      </c>
      <c r="C8" s="360" t="s">
        <v>7781</v>
      </c>
      <c r="D8" s="430" t="s">
        <v>2314</v>
      </c>
      <c r="E8" s="596" t="s">
        <v>7782</v>
      </c>
      <c r="F8" s="597" t="s">
        <v>2302</v>
      </c>
      <c r="G8" s="262"/>
      <c r="H8" s="230"/>
    </row>
    <row r="9" spans="1:8">
      <c r="B9" s="289" t="s">
        <v>7783</v>
      </c>
      <c r="C9" s="290" t="s">
        <v>7784</v>
      </c>
      <c r="D9" s="291" t="s">
        <v>2427</v>
      </c>
      <c r="E9" s="292" t="s">
        <v>7785</v>
      </c>
      <c r="F9" s="293"/>
      <c r="G9" s="261"/>
      <c r="H9" s="230"/>
    </row>
    <row r="10" spans="1:8">
      <c r="B10" s="289" t="s">
        <v>7786</v>
      </c>
      <c r="C10" s="290" t="s">
        <v>7787</v>
      </c>
      <c r="D10" s="291" t="s">
        <v>4979</v>
      </c>
      <c r="E10" s="292" t="s">
        <v>7785</v>
      </c>
      <c r="F10" s="293"/>
      <c r="G10" s="350"/>
      <c r="H10" s="230"/>
    </row>
    <row r="11" spans="1:8" ht="51.75" thickBot="1">
      <c r="B11" s="289" t="s">
        <v>7788</v>
      </c>
      <c r="C11" s="290" t="s">
        <v>7789</v>
      </c>
      <c r="D11" s="291" t="s">
        <v>2306</v>
      </c>
      <c r="E11" s="292" t="s">
        <v>3250</v>
      </c>
      <c r="F11" s="293" t="s">
        <v>3073</v>
      </c>
      <c r="G11" s="335" t="s">
        <v>7790</v>
      </c>
      <c r="H11" s="230"/>
    </row>
    <row r="12" spans="1:8" ht="17.25" thickBot="1">
      <c r="B12" s="227" t="s">
        <v>7791</v>
      </c>
      <c r="C12" s="525"/>
      <c r="D12" s="526"/>
      <c r="E12" s="527"/>
      <c r="F12" s="527"/>
      <c r="G12" s="528"/>
      <c r="H12" s="230"/>
    </row>
    <row r="13" spans="1:8">
      <c r="B13" s="536" t="s">
        <v>7792</v>
      </c>
      <c r="C13" s="360" t="s">
        <v>7793</v>
      </c>
      <c r="D13" s="430" t="s">
        <v>2470</v>
      </c>
      <c r="E13" s="596" t="s">
        <v>7794</v>
      </c>
      <c r="F13" s="597" t="s">
        <v>2302</v>
      </c>
      <c r="G13" s="262"/>
      <c r="H13" s="230"/>
    </row>
    <row r="14" spans="1:8" ht="30">
      <c r="B14" s="289" t="s">
        <v>7795</v>
      </c>
      <c r="C14" s="290" t="s">
        <v>7796</v>
      </c>
      <c r="D14" s="291" t="s">
        <v>3077</v>
      </c>
      <c r="E14" s="292" t="s">
        <v>7785</v>
      </c>
      <c r="F14" s="293" t="s">
        <v>2302</v>
      </c>
      <c r="G14" s="261" t="s">
        <v>7797</v>
      </c>
      <c r="H14" s="230"/>
    </row>
    <row r="15" spans="1:8" ht="30">
      <c r="B15" s="289" t="s">
        <v>7798</v>
      </c>
      <c r="C15" s="290" t="s">
        <v>7799</v>
      </c>
      <c r="D15" s="291" t="s">
        <v>3077</v>
      </c>
      <c r="E15" s="292" t="s">
        <v>7785</v>
      </c>
      <c r="F15" s="293"/>
      <c r="G15" s="261" t="s">
        <v>7800</v>
      </c>
      <c r="H15" s="230"/>
    </row>
    <row r="16" spans="1:8" ht="30.75" thickBot="1">
      <c r="B16" s="237" t="s">
        <v>4986</v>
      </c>
      <c r="C16" s="238" t="s">
        <v>7801</v>
      </c>
      <c r="D16" s="239" t="s">
        <v>3122</v>
      </c>
      <c r="E16" s="240" t="s">
        <v>3969</v>
      </c>
      <c r="F16" s="241"/>
      <c r="G16" s="350" t="s">
        <v>7802</v>
      </c>
      <c r="H16" s="230"/>
    </row>
    <row r="17" spans="2:8">
      <c r="B17" s="307"/>
      <c r="C17" s="308"/>
      <c r="D17" s="309"/>
      <c r="E17" s="255"/>
      <c r="F17" s="255"/>
      <c r="G17" s="311"/>
      <c r="H17" s="312"/>
    </row>
    <row r="18" spans="2:8" ht="18.75">
      <c r="B18" s="598"/>
      <c r="C18" s="598"/>
      <c r="D18" s="599"/>
      <c r="E18" s="600"/>
      <c r="F18" s="600"/>
      <c r="G18" s="598"/>
      <c r="H1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outlinePr summaryBelow="0"/>
    <pageSetUpPr fitToPage="1"/>
  </sheetPr>
  <dimension ref="A1:H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599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7803</v>
      </c>
      <c r="C5" s="232" t="s">
        <v>7804</v>
      </c>
      <c r="D5" s="233" t="s">
        <v>2421</v>
      </c>
      <c r="E5" s="234" t="s">
        <v>2301</v>
      </c>
      <c r="F5" s="235" t="s">
        <v>2302</v>
      </c>
      <c r="G5" s="236" t="s">
        <v>2309</v>
      </c>
      <c r="H5" s="230"/>
    </row>
    <row r="6" spans="1:8">
      <c r="B6" s="237" t="s">
        <v>7805</v>
      </c>
      <c r="C6" s="238" t="s">
        <v>7806</v>
      </c>
      <c r="D6" s="239" t="s">
        <v>3397</v>
      </c>
      <c r="E6" s="240" t="s">
        <v>2304</v>
      </c>
      <c r="F6" s="241"/>
      <c r="G6" s="350"/>
      <c r="H6" s="230"/>
    </row>
    <row r="7" spans="1:8" ht="17.25" thickBot="1">
      <c r="B7" s="237" t="s">
        <v>2337</v>
      </c>
      <c r="C7" s="238" t="s">
        <v>7807</v>
      </c>
      <c r="D7" s="239" t="s">
        <v>2316</v>
      </c>
      <c r="E7" s="240" t="s">
        <v>2301</v>
      </c>
      <c r="F7" s="241"/>
      <c r="G7" s="350"/>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H2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3.9" customHeight="1" thickBot="1">
      <c r="A2" s="42"/>
      <c r="B2" s="217" t="s">
        <v>7808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20.100000000000001" customHeight="1" thickBot="1">
      <c r="A5" s="212"/>
      <c r="B5" s="227" t="s">
        <v>7810</v>
      </c>
      <c r="C5" s="525"/>
      <c r="D5" s="526"/>
      <c r="E5" s="527"/>
      <c r="F5" s="527"/>
      <c r="G5" s="528"/>
      <c r="H5" s="230"/>
    </row>
    <row r="6" spans="1:8">
      <c r="B6" s="231" t="s">
        <v>7811</v>
      </c>
      <c r="C6" s="232" t="s">
        <v>7812</v>
      </c>
      <c r="D6" s="233" t="s">
        <v>2486</v>
      </c>
      <c r="E6" s="234" t="s">
        <v>2301</v>
      </c>
      <c r="F6" s="235" t="s">
        <v>2302</v>
      </c>
      <c r="G6" s="236"/>
      <c r="H6" s="230"/>
    </row>
    <row r="7" spans="1:8" ht="17.25" thickBot="1">
      <c r="B7" s="237" t="s">
        <v>7813</v>
      </c>
      <c r="C7" s="238" t="s">
        <v>7814</v>
      </c>
      <c r="D7" s="239" t="s">
        <v>2427</v>
      </c>
      <c r="E7" s="240" t="s">
        <v>7815</v>
      </c>
      <c r="F7" s="241"/>
      <c r="G7" s="350"/>
      <c r="H7" s="230"/>
    </row>
    <row r="8" spans="1:8" ht="20.100000000000001" customHeight="1" thickBot="1">
      <c r="B8" s="227" t="s">
        <v>7809</v>
      </c>
      <c r="C8" s="525"/>
      <c r="D8" s="526"/>
      <c r="E8" s="527"/>
      <c r="F8" s="527"/>
      <c r="G8" s="528"/>
      <c r="H8" s="230"/>
    </row>
    <row r="9" spans="1:8">
      <c r="B9" s="231" t="s">
        <v>7816</v>
      </c>
      <c r="C9" s="232" t="s">
        <v>7817</v>
      </c>
      <c r="D9" s="233" t="s">
        <v>2314</v>
      </c>
      <c r="E9" s="234" t="s">
        <v>3317</v>
      </c>
      <c r="F9" s="235" t="s">
        <v>2302</v>
      </c>
      <c r="G9" s="236"/>
      <c r="H9" s="230"/>
    </row>
    <row r="10" spans="1:8">
      <c r="B10" s="237" t="s">
        <v>4981</v>
      </c>
      <c r="C10" s="238" t="s">
        <v>7818</v>
      </c>
      <c r="D10" s="239" t="s">
        <v>2486</v>
      </c>
      <c r="E10" s="240" t="s">
        <v>2815</v>
      </c>
      <c r="F10" s="241" t="s">
        <v>2302</v>
      </c>
      <c r="G10" s="350"/>
      <c r="H10" s="230"/>
    </row>
    <row r="11" spans="1:8">
      <c r="B11" s="237" t="s">
        <v>7819</v>
      </c>
      <c r="C11" s="238" t="s">
        <v>7820</v>
      </c>
      <c r="D11" s="239" t="s">
        <v>4048</v>
      </c>
      <c r="E11" s="240" t="s">
        <v>7821</v>
      </c>
      <c r="F11" s="241"/>
      <c r="G11" s="350"/>
      <c r="H11" s="230"/>
    </row>
    <row r="12" spans="1:8">
      <c r="B12" s="237" t="s">
        <v>7822</v>
      </c>
      <c r="C12" s="238" t="s">
        <v>7823</v>
      </c>
      <c r="D12" s="239" t="s">
        <v>2306</v>
      </c>
      <c r="E12" s="240" t="s">
        <v>3317</v>
      </c>
      <c r="F12" s="241" t="s">
        <v>2302</v>
      </c>
      <c r="G12" s="350" t="s">
        <v>7824</v>
      </c>
      <c r="H12" s="230"/>
    </row>
    <row r="13" spans="1:8">
      <c r="B13" s="237" t="s">
        <v>7825</v>
      </c>
      <c r="C13" s="238" t="s">
        <v>7826</v>
      </c>
      <c r="D13" s="239" t="s">
        <v>4982</v>
      </c>
      <c r="E13" s="240" t="s">
        <v>7827</v>
      </c>
      <c r="F13" s="241" t="s">
        <v>2302</v>
      </c>
      <c r="G13" s="350"/>
      <c r="H13" s="230"/>
    </row>
    <row r="14" spans="1:8">
      <c r="B14" s="237" t="s">
        <v>7828</v>
      </c>
      <c r="C14" s="238" t="s">
        <v>7829</v>
      </c>
      <c r="D14" s="239" t="s">
        <v>2311</v>
      </c>
      <c r="E14" s="240" t="s">
        <v>7830</v>
      </c>
      <c r="F14" s="241"/>
      <c r="G14" s="350"/>
      <c r="H14" s="230"/>
    </row>
    <row r="15" spans="1:8">
      <c r="B15" s="237" t="s">
        <v>7831</v>
      </c>
      <c r="C15" s="238" t="s">
        <v>7832</v>
      </c>
      <c r="D15" s="239" t="s">
        <v>2311</v>
      </c>
      <c r="E15" s="240" t="s">
        <v>2301</v>
      </c>
      <c r="F15" s="241"/>
      <c r="G15" s="350"/>
      <c r="H15" s="230"/>
    </row>
    <row r="16" spans="1:8" ht="17.25" thickBot="1">
      <c r="B16" s="237" t="s">
        <v>7833</v>
      </c>
      <c r="C16" s="238" t="s">
        <v>7834</v>
      </c>
      <c r="D16" s="239" t="s">
        <v>2427</v>
      </c>
      <c r="E16" s="240" t="s">
        <v>7782</v>
      </c>
      <c r="F16" s="241"/>
      <c r="G16" s="350"/>
      <c r="H16" s="230"/>
    </row>
    <row r="17" spans="2:8" ht="18">
      <c r="B17" s="279" t="s">
        <v>7836</v>
      </c>
      <c r="C17" s="601"/>
      <c r="D17" s="550"/>
      <c r="E17" s="551"/>
      <c r="F17" s="551"/>
      <c r="G17" s="552"/>
      <c r="H17" s="230"/>
    </row>
    <row r="18" spans="2:8" ht="18.75" thickBot="1">
      <c r="B18" s="282" t="s">
        <v>7837</v>
      </c>
      <c r="C18" s="554"/>
      <c r="D18" s="555"/>
      <c r="E18" s="556"/>
      <c r="F18" s="556"/>
      <c r="G18" s="557"/>
      <c r="H18" s="230"/>
    </row>
    <row r="19" spans="2:8" ht="30">
      <c r="B19" s="231" t="s">
        <v>7838</v>
      </c>
      <c r="C19" s="232" t="s">
        <v>7839</v>
      </c>
      <c r="D19" s="233" t="s">
        <v>2306</v>
      </c>
      <c r="E19" s="234" t="s">
        <v>2357</v>
      </c>
      <c r="F19" s="235"/>
      <c r="G19" s="236" t="s">
        <v>7835</v>
      </c>
      <c r="H19" s="230"/>
    </row>
    <row r="20" spans="2:8" ht="30">
      <c r="B20" s="237" t="s">
        <v>7840</v>
      </c>
      <c r="C20" s="238" t="s">
        <v>7841</v>
      </c>
      <c r="D20" s="239" t="s">
        <v>2306</v>
      </c>
      <c r="E20" s="240" t="s">
        <v>2357</v>
      </c>
      <c r="F20" s="241"/>
      <c r="G20" s="350" t="s">
        <v>7835</v>
      </c>
      <c r="H20" s="230"/>
    </row>
    <row r="21" spans="2:8" ht="60">
      <c r="B21" s="237" t="s">
        <v>7842</v>
      </c>
      <c r="C21" s="238" t="s">
        <v>7843</v>
      </c>
      <c r="D21" s="239" t="s">
        <v>2316</v>
      </c>
      <c r="E21" s="240" t="s">
        <v>2357</v>
      </c>
      <c r="F21" s="241" t="s">
        <v>7844</v>
      </c>
      <c r="G21" s="350" t="s">
        <v>7845</v>
      </c>
      <c r="H21" s="230"/>
    </row>
    <row r="22" spans="2:8" ht="75">
      <c r="B22" s="237" t="s">
        <v>7846</v>
      </c>
      <c r="C22" s="238" t="s">
        <v>7847</v>
      </c>
      <c r="D22" s="239" t="s">
        <v>2486</v>
      </c>
      <c r="E22" s="240" t="s">
        <v>2357</v>
      </c>
      <c r="F22" s="241"/>
      <c r="G22" s="350" t="s">
        <v>7848</v>
      </c>
      <c r="H22" s="230"/>
    </row>
    <row r="23" spans="2:8" ht="75">
      <c r="B23" s="237" t="s">
        <v>7849</v>
      </c>
      <c r="C23" s="238" t="s">
        <v>7850</v>
      </c>
      <c r="D23" s="239" t="s">
        <v>2306</v>
      </c>
      <c r="E23" s="240" t="s">
        <v>3317</v>
      </c>
      <c r="F23" s="241"/>
      <c r="G23" s="350" t="s">
        <v>7851</v>
      </c>
      <c r="H23" s="230"/>
    </row>
    <row r="24" spans="2:8" ht="75.75" thickBot="1">
      <c r="B24" s="237" t="s">
        <v>7852</v>
      </c>
      <c r="C24" s="238" t="s">
        <v>7853</v>
      </c>
      <c r="D24" s="239" t="s">
        <v>2306</v>
      </c>
      <c r="E24" s="240" t="s">
        <v>3317</v>
      </c>
      <c r="F24" s="241"/>
      <c r="G24" s="350" t="s">
        <v>7851</v>
      </c>
      <c r="H24" s="230"/>
    </row>
    <row r="25" spans="2:8" ht="18.75">
      <c r="B25" s="279" t="s">
        <v>10267</v>
      </c>
      <c r="C25" s="601"/>
      <c r="D25" s="550"/>
      <c r="E25" s="624"/>
      <c r="F25" s="624"/>
      <c r="G25" s="625"/>
      <c r="H25" s="216"/>
    </row>
    <row r="26" spans="2:8" ht="18.75" thickBot="1">
      <c r="B26" s="282" t="s">
        <v>10268</v>
      </c>
      <c r="C26" s="554"/>
      <c r="D26" s="555"/>
      <c r="E26" s="627"/>
      <c r="F26" s="627"/>
      <c r="G26" s="628"/>
    </row>
    <row r="27" spans="2:8" ht="30">
      <c r="B27" s="539" t="s">
        <v>10269</v>
      </c>
      <c r="C27" s="232" t="s">
        <v>10270</v>
      </c>
      <c r="D27" s="233" t="s">
        <v>2306</v>
      </c>
      <c r="E27" s="617" t="s">
        <v>2357</v>
      </c>
      <c r="F27" s="573"/>
      <c r="G27" s="618" t="s">
        <v>7835</v>
      </c>
    </row>
    <row r="28" spans="2:8">
      <c r="B28" s="264" t="s">
        <v>10271</v>
      </c>
      <c r="C28" s="238" t="s">
        <v>10272</v>
      </c>
      <c r="D28" s="239" t="s">
        <v>4984</v>
      </c>
      <c r="E28" s="4" t="s">
        <v>10273</v>
      </c>
      <c r="F28" s="265"/>
      <c r="G28" s="26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outlinePr summaryBelow="0"/>
    <pageSetUpPr fitToPage="1"/>
  </sheetPr>
  <dimension ref="B1:H1076"/>
  <sheetViews>
    <sheetView showGridLines="0" zoomScaleNormal="100" zoomScaleSheetLayoutView="100" workbookViewId="0"/>
  </sheetViews>
  <sheetFormatPr defaultColWidth="10.28515625" defaultRowHeight="16.5"/>
  <cols>
    <col min="1" max="1" width="2.7109375" style="8" customWidth="1"/>
    <col min="2" max="2" width="35.7109375" style="8" customWidth="1"/>
    <col min="3" max="3" width="12.7109375" style="8" customWidth="1"/>
    <col min="4" max="6" width="10.7109375" style="256" customWidth="1"/>
    <col min="7" max="7" width="98.7109375" style="8" customWidth="1"/>
    <col min="8" max="8" width="2.7109375" style="8" customWidth="1"/>
    <col min="9" max="16384" width="10.28515625" style="8"/>
  </cols>
  <sheetData>
    <row r="1" spans="2:8" ht="13.5" customHeight="1" thickBot="1">
      <c r="B1" s="602"/>
      <c r="C1" s="602"/>
      <c r="D1" s="603"/>
      <c r="E1" s="604"/>
      <c r="F1" s="604"/>
      <c r="G1" s="602"/>
      <c r="H1" s="602"/>
    </row>
    <row r="2" spans="2:8" ht="44.1" customHeight="1" thickBot="1">
      <c r="B2" s="605" t="s">
        <v>7854</v>
      </c>
      <c r="C2" s="606"/>
      <c r="D2" s="606"/>
      <c r="E2" s="606"/>
      <c r="F2" s="606"/>
      <c r="G2" s="607"/>
      <c r="H2" s="608"/>
    </row>
    <row r="3" spans="2:8" ht="13.5" customHeight="1">
      <c r="B3" s="609"/>
      <c r="C3" s="609"/>
      <c r="D3" s="609"/>
      <c r="E3" s="609"/>
      <c r="F3" s="609"/>
      <c r="G3" s="609"/>
    </row>
    <row r="4" spans="2:8">
      <c r="B4" s="8" t="s">
        <v>7855</v>
      </c>
      <c r="D4" s="8"/>
      <c r="E4" s="8"/>
      <c r="F4" s="8"/>
    </row>
    <row r="5" spans="2:8" ht="13.5" customHeight="1" thickBot="1">
      <c r="B5" s="610"/>
      <c r="C5" s="610"/>
      <c r="D5" s="610"/>
      <c r="E5" s="610"/>
      <c r="F5" s="610"/>
      <c r="G5" s="610"/>
    </row>
    <row r="6" spans="2:8" ht="20.25" customHeight="1" thickBot="1">
      <c r="B6" s="611" t="s">
        <v>14</v>
      </c>
      <c r="C6" s="612" t="s">
        <v>2295</v>
      </c>
      <c r="D6" s="612" t="s">
        <v>2296</v>
      </c>
      <c r="E6" s="612" t="s">
        <v>2297</v>
      </c>
      <c r="F6" s="613" t="s">
        <v>2298</v>
      </c>
      <c r="G6" s="614" t="s">
        <v>1586</v>
      </c>
    </row>
    <row r="7" spans="2:8" ht="20.100000000000001" customHeight="1" thickBot="1">
      <c r="B7" s="227" t="s">
        <v>7856</v>
      </c>
      <c r="C7" s="525"/>
      <c r="D7" s="526"/>
      <c r="E7" s="615"/>
      <c r="F7" s="615"/>
      <c r="G7" s="616"/>
      <c r="H7" s="267"/>
    </row>
    <row r="8" spans="2:8" ht="30">
      <c r="B8" s="539" t="s">
        <v>7857</v>
      </c>
      <c r="C8" s="232" t="s">
        <v>7858</v>
      </c>
      <c r="D8" s="233" t="s">
        <v>2422</v>
      </c>
      <c r="E8" s="617" t="s">
        <v>2301</v>
      </c>
      <c r="F8" s="573" t="s">
        <v>2302</v>
      </c>
      <c r="G8" s="618" t="s">
        <v>7859</v>
      </c>
      <c r="H8" s="267"/>
    </row>
    <row r="9" spans="2:8" ht="30">
      <c r="B9" s="264" t="s">
        <v>7860</v>
      </c>
      <c r="C9" s="238" t="s">
        <v>7861</v>
      </c>
      <c r="D9" s="239" t="s">
        <v>3220</v>
      </c>
      <c r="E9" s="4" t="s">
        <v>2801</v>
      </c>
      <c r="F9" s="265"/>
      <c r="G9" s="266" t="s">
        <v>7862</v>
      </c>
      <c r="H9" s="267"/>
    </row>
    <row r="10" spans="2:8">
      <c r="B10" s="264" t="s">
        <v>7863</v>
      </c>
      <c r="C10" s="238" t="s">
        <v>7864</v>
      </c>
      <c r="D10" s="239" t="s">
        <v>2303</v>
      </c>
      <c r="E10" s="4" t="s">
        <v>7757</v>
      </c>
      <c r="F10" s="265"/>
      <c r="G10" s="266"/>
      <c r="H10" s="267"/>
    </row>
    <row r="11" spans="2:8">
      <c r="B11" s="264" t="s">
        <v>7865</v>
      </c>
      <c r="C11" s="238" t="s">
        <v>7866</v>
      </c>
      <c r="D11" s="239" t="s">
        <v>2303</v>
      </c>
      <c r="E11" s="4" t="s">
        <v>5514</v>
      </c>
      <c r="F11" s="265"/>
      <c r="G11" s="266"/>
      <c r="H11" s="267"/>
    </row>
    <row r="12" spans="2:8">
      <c r="B12" s="264" t="s">
        <v>7867</v>
      </c>
      <c r="C12" s="238" t="s">
        <v>7868</v>
      </c>
      <c r="D12" s="239" t="s">
        <v>2311</v>
      </c>
      <c r="E12" s="4" t="s">
        <v>7757</v>
      </c>
      <c r="F12" s="265"/>
      <c r="G12" s="266"/>
      <c r="H12" s="267"/>
    </row>
    <row r="13" spans="2:8">
      <c r="B13" s="264" t="s">
        <v>7869</v>
      </c>
      <c r="C13" s="238" t="s">
        <v>7870</v>
      </c>
      <c r="D13" s="239" t="s">
        <v>2311</v>
      </c>
      <c r="E13" s="4" t="s">
        <v>5514</v>
      </c>
      <c r="F13" s="265"/>
      <c r="G13" s="266"/>
      <c r="H13" s="267"/>
    </row>
    <row r="14" spans="2:8">
      <c r="B14" s="264" t="s">
        <v>7871</v>
      </c>
      <c r="C14" s="238" t="s">
        <v>7872</v>
      </c>
      <c r="D14" s="239" t="s">
        <v>2303</v>
      </c>
      <c r="E14" s="4" t="s">
        <v>7757</v>
      </c>
      <c r="F14" s="265"/>
      <c r="G14" s="266"/>
      <c r="H14" s="267"/>
    </row>
    <row r="15" spans="2:8">
      <c r="B15" s="264" t="s">
        <v>7873</v>
      </c>
      <c r="C15" s="238" t="s">
        <v>7874</v>
      </c>
      <c r="D15" s="239" t="s">
        <v>2306</v>
      </c>
      <c r="E15" s="4" t="s">
        <v>5528</v>
      </c>
      <c r="F15" s="265"/>
      <c r="G15" s="266" t="s">
        <v>7875</v>
      </c>
      <c r="H15" s="267"/>
    </row>
    <row r="16" spans="2:8">
      <c r="B16" s="264" t="s">
        <v>2337</v>
      </c>
      <c r="C16" s="238" t="s">
        <v>7876</v>
      </c>
      <c r="D16" s="239" t="s">
        <v>2316</v>
      </c>
      <c r="E16" s="4" t="s">
        <v>2301</v>
      </c>
      <c r="F16" s="265"/>
      <c r="G16" s="266"/>
      <c r="H16" s="267"/>
    </row>
    <row r="17" spans="2:8" ht="30">
      <c r="B17" s="264" t="s">
        <v>7877</v>
      </c>
      <c r="C17" s="238" t="s">
        <v>7878</v>
      </c>
      <c r="D17" s="239" t="s">
        <v>2306</v>
      </c>
      <c r="E17" s="4" t="s">
        <v>2801</v>
      </c>
      <c r="F17" s="265"/>
      <c r="G17" s="266" t="s">
        <v>7879</v>
      </c>
      <c r="H17" s="267"/>
    </row>
    <row r="18" spans="2:8">
      <c r="B18" s="264" t="s">
        <v>7880</v>
      </c>
      <c r="C18" s="238" t="s">
        <v>7881</v>
      </c>
      <c r="D18" s="239" t="s">
        <v>2316</v>
      </c>
      <c r="E18" s="4" t="s">
        <v>5528</v>
      </c>
      <c r="F18" s="265"/>
      <c r="G18" s="266"/>
      <c r="H18" s="267"/>
    </row>
    <row r="19" spans="2:8">
      <c r="B19" s="264" t="s">
        <v>7882</v>
      </c>
      <c r="C19" s="238" t="s">
        <v>7883</v>
      </c>
      <c r="D19" s="239" t="s">
        <v>2356</v>
      </c>
      <c r="E19" s="4" t="s">
        <v>7757</v>
      </c>
      <c r="F19" s="265"/>
      <c r="G19" s="266"/>
      <c r="H19" s="267"/>
    </row>
    <row r="20" spans="2:8">
      <c r="B20" s="264" t="s">
        <v>7884</v>
      </c>
      <c r="C20" s="238" t="s">
        <v>7885</v>
      </c>
      <c r="D20" s="239" t="s">
        <v>3142</v>
      </c>
      <c r="E20" s="4" t="s">
        <v>7757</v>
      </c>
      <c r="F20" s="265"/>
      <c r="G20" s="266"/>
      <c r="H20" s="267"/>
    </row>
    <row r="21" spans="2:8">
      <c r="B21" s="264" t="s">
        <v>7886</v>
      </c>
      <c r="C21" s="238" t="s">
        <v>7887</v>
      </c>
      <c r="D21" s="239" t="s">
        <v>2320</v>
      </c>
      <c r="E21" s="4" t="s">
        <v>7757</v>
      </c>
      <c r="F21" s="265"/>
      <c r="G21" s="266"/>
      <c r="H21" s="267"/>
    </row>
    <row r="22" spans="2:8">
      <c r="B22" s="264" t="s">
        <v>7888</v>
      </c>
      <c r="C22" s="238" t="s">
        <v>7889</v>
      </c>
      <c r="D22" s="239" t="s">
        <v>3147</v>
      </c>
      <c r="E22" s="4" t="s">
        <v>7757</v>
      </c>
      <c r="F22" s="265"/>
      <c r="G22" s="266"/>
      <c r="H22" s="267"/>
    </row>
    <row r="23" spans="2:8">
      <c r="B23" s="264" t="s">
        <v>7890</v>
      </c>
      <c r="C23" s="238" t="s">
        <v>7891</v>
      </c>
      <c r="D23" s="239" t="s">
        <v>2427</v>
      </c>
      <c r="E23" s="4" t="s">
        <v>7757</v>
      </c>
      <c r="F23" s="265"/>
      <c r="G23" s="266"/>
      <c r="H23" s="267"/>
    </row>
    <row r="24" spans="2:8">
      <c r="B24" s="264" t="s">
        <v>7892</v>
      </c>
      <c r="C24" s="238" t="s">
        <v>7893</v>
      </c>
      <c r="D24" s="239" t="s">
        <v>2427</v>
      </c>
      <c r="E24" s="4" t="s">
        <v>7757</v>
      </c>
      <c r="F24" s="265"/>
      <c r="G24" s="266"/>
      <c r="H24" s="267"/>
    </row>
    <row r="25" spans="2:8">
      <c r="B25" s="264" t="s">
        <v>7894</v>
      </c>
      <c r="C25" s="238" t="s">
        <v>7895</v>
      </c>
      <c r="D25" s="239" t="s">
        <v>7896</v>
      </c>
      <c r="E25" s="4" t="s">
        <v>2802</v>
      </c>
      <c r="F25" s="265"/>
      <c r="G25" s="266"/>
      <c r="H25" s="267"/>
    </row>
    <row r="26" spans="2:8">
      <c r="B26" s="264" t="s">
        <v>2385</v>
      </c>
      <c r="C26" s="238" t="s">
        <v>7897</v>
      </c>
      <c r="D26" s="239" t="s">
        <v>2311</v>
      </c>
      <c r="E26" s="4" t="s">
        <v>7757</v>
      </c>
      <c r="F26" s="265"/>
      <c r="G26" s="266"/>
      <c r="H26" s="267"/>
    </row>
    <row r="27" spans="2:8">
      <c r="B27" s="264" t="s">
        <v>2387</v>
      </c>
      <c r="C27" s="238" t="s">
        <v>7898</v>
      </c>
      <c r="D27" s="239" t="s">
        <v>2311</v>
      </c>
      <c r="E27" s="4" t="s">
        <v>7757</v>
      </c>
      <c r="F27" s="265"/>
      <c r="G27" s="266"/>
      <c r="H27" s="267"/>
    </row>
    <row r="28" spans="2:8">
      <c r="B28" s="264" t="s">
        <v>2389</v>
      </c>
      <c r="C28" s="238" t="s">
        <v>7899</v>
      </c>
      <c r="D28" s="239" t="s">
        <v>2311</v>
      </c>
      <c r="E28" s="4" t="s">
        <v>2304</v>
      </c>
      <c r="F28" s="265"/>
      <c r="G28" s="266"/>
      <c r="H28" s="267"/>
    </row>
    <row r="29" spans="2:8" ht="60">
      <c r="B29" s="443" t="s">
        <v>7900</v>
      </c>
      <c r="C29" s="290" t="s">
        <v>1698</v>
      </c>
      <c r="D29" s="291" t="s">
        <v>2422</v>
      </c>
      <c r="E29" s="271" t="s">
        <v>2301</v>
      </c>
      <c r="F29" s="446"/>
      <c r="G29" s="462" t="s">
        <v>7901</v>
      </c>
      <c r="H29" s="267"/>
    </row>
    <row r="30" spans="2:8" ht="30">
      <c r="B30" s="443" t="s">
        <v>7902</v>
      </c>
      <c r="C30" s="290" t="s">
        <v>1699</v>
      </c>
      <c r="D30" s="291" t="s">
        <v>2303</v>
      </c>
      <c r="E30" s="271" t="s">
        <v>7757</v>
      </c>
      <c r="F30" s="446"/>
      <c r="G30" s="462" t="s">
        <v>7904</v>
      </c>
      <c r="H30" s="267"/>
    </row>
    <row r="31" spans="2:8" ht="30">
      <c r="B31" s="443" t="s">
        <v>7903</v>
      </c>
      <c r="C31" s="290" t="s">
        <v>1700</v>
      </c>
      <c r="D31" s="291" t="s">
        <v>2311</v>
      </c>
      <c r="E31" s="271" t="s">
        <v>7757</v>
      </c>
      <c r="F31" s="446"/>
      <c r="G31" s="462" t="s">
        <v>7904</v>
      </c>
      <c r="H31" s="267"/>
    </row>
    <row r="32" spans="2:8" ht="30">
      <c r="B32" s="443" t="s">
        <v>7905</v>
      </c>
      <c r="C32" s="290" t="s">
        <v>1703</v>
      </c>
      <c r="D32" s="291" t="s">
        <v>3417</v>
      </c>
      <c r="E32" s="271" t="s">
        <v>5528</v>
      </c>
      <c r="F32" s="446"/>
      <c r="G32" s="462" t="s">
        <v>7906</v>
      </c>
      <c r="H32" s="267"/>
    </row>
    <row r="33" spans="2:8" ht="45.75" thickBot="1">
      <c r="B33" s="443" t="s">
        <v>7907</v>
      </c>
      <c r="C33" s="290" t="s">
        <v>7908</v>
      </c>
      <c r="D33" s="291">
        <v>5</v>
      </c>
      <c r="E33" s="271" t="s">
        <v>5528</v>
      </c>
      <c r="F33" s="446"/>
      <c r="G33" s="462" t="s">
        <v>7909</v>
      </c>
      <c r="H33" s="267"/>
    </row>
    <row r="34" spans="2:8" ht="20.100000000000001" customHeight="1" thickBot="1">
      <c r="B34" s="227" t="s">
        <v>7910</v>
      </c>
      <c r="C34" s="525"/>
      <c r="D34" s="526"/>
      <c r="E34" s="615"/>
      <c r="F34" s="615"/>
      <c r="G34" s="616"/>
      <c r="H34" s="267"/>
    </row>
    <row r="35" spans="2:8">
      <c r="B35" s="539" t="s">
        <v>7911</v>
      </c>
      <c r="C35" s="232" t="s">
        <v>7912</v>
      </c>
      <c r="D35" s="233" t="s">
        <v>2311</v>
      </c>
      <c r="E35" s="617" t="s">
        <v>2802</v>
      </c>
      <c r="F35" s="573"/>
      <c r="G35" s="618"/>
      <c r="H35" s="267"/>
    </row>
    <row r="36" spans="2:8">
      <c r="B36" s="264" t="s">
        <v>7913</v>
      </c>
      <c r="C36" s="238" t="s">
        <v>7914</v>
      </c>
      <c r="D36" s="239" t="s">
        <v>2427</v>
      </c>
      <c r="E36" s="4" t="s">
        <v>2802</v>
      </c>
      <c r="F36" s="265"/>
      <c r="G36" s="266"/>
      <c r="H36" s="267"/>
    </row>
    <row r="37" spans="2:8">
      <c r="B37" s="264" t="s">
        <v>7915</v>
      </c>
      <c r="C37" s="238" t="s">
        <v>7916</v>
      </c>
      <c r="D37" s="239" t="s">
        <v>2427</v>
      </c>
      <c r="E37" s="4" t="s">
        <v>2802</v>
      </c>
      <c r="F37" s="265"/>
      <c r="G37" s="266"/>
      <c r="H37" s="267"/>
    </row>
    <row r="38" spans="2:8">
      <c r="B38" s="264" t="s">
        <v>7917</v>
      </c>
      <c r="C38" s="238" t="s">
        <v>7918</v>
      </c>
      <c r="D38" s="239" t="s">
        <v>2320</v>
      </c>
      <c r="E38" s="4" t="s">
        <v>2802</v>
      </c>
      <c r="F38" s="265"/>
      <c r="G38" s="266"/>
      <c r="H38" s="267"/>
    </row>
    <row r="39" spans="2:8">
      <c r="B39" s="264" t="s">
        <v>7919</v>
      </c>
      <c r="C39" s="238" t="s">
        <v>7920</v>
      </c>
      <c r="D39" s="239" t="s">
        <v>2320</v>
      </c>
      <c r="E39" s="4" t="s">
        <v>2802</v>
      </c>
      <c r="F39" s="265"/>
      <c r="G39" s="266"/>
      <c r="H39" s="267"/>
    </row>
    <row r="40" spans="2:8">
      <c r="B40" s="264" t="s">
        <v>7921</v>
      </c>
      <c r="C40" s="238" t="s">
        <v>7922</v>
      </c>
      <c r="D40" s="239" t="s">
        <v>2427</v>
      </c>
      <c r="E40" s="4" t="s">
        <v>2802</v>
      </c>
      <c r="F40" s="265"/>
      <c r="G40" s="266"/>
      <c r="H40" s="267"/>
    </row>
    <row r="41" spans="2:8" ht="17.25" thickBot="1">
      <c r="B41" s="264" t="s">
        <v>7923</v>
      </c>
      <c r="C41" s="238" t="s">
        <v>7924</v>
      </c>
      <c r="D41" s="239" t="s">
        <v>7896</v>
      </c>
      <c r="E41" s="4" t="s">
        <v>7782</v>
      </c>
      <c r="F41" s="265"/>
      <c r="G41" s="266"/>
      <c r="H41" s="267"/>
    </row>
    <row r="42" spans="2:8" ht="20.100000000000001" customHeight="1" thickBot="1">
      <c r="B42" s="227" t="s">
        <v>5507</v>
      </c>
      <c r="C42" s="525"/>
      <c r="D42" s="526"/>
      <c r="E42" s="615"/>
      <c r="F42" s="615"/>
      <c r="G42" s="616"/>
      <c r="H42" s="267"/>
    </row>
    <row r="43" spans="2:8" ht="30" customHeight="1">
      <c r="B43" s="539" t="s">
        <v>7925</v>
      </c>
      <c r="C43" s="232" t="s">
        <v>7926</v>
      </c>
      <c r="D43" s="233" t="s">
        <v>2300</v>
      </c>
      <c r="E43" s="617" t="s">
        <v>4486</v>
      </c>
      <c r="F43" s="573"/>
      <c r="G43" s="582" t="s">
        <v>7927</v>
      </c>
      <c r="H43" s="267"/>
    </row>
    <row r="44" spans="2:8">
      <c r="B44" s="264" t="s">
        <v>7928</v>
      </c>
      <c r="C44" s="238" t="s">
        <v>7929</v>
      </c>
      <c r="D44" s="239" t="s">
        <v>2300</v>
      </c>
      <c r="E44" s="4" t="s">
        <v>4486</v>
      </c>
      <c r="F44" s="265"/>
      <c r="G44" s="440"/>
      <c r="H44" s="267"/>
    </row>
    <row r="45" spans="2:8">
      <c r="B45" s="264" t="s">
        <v>7930</v>
      </c>
      <c r="C45" s="238" t="s">
        <v>7931</v>
      </c>
      <c r="D45" s="239" t="s">
        <v>2300</v>
      </c>
      <c r="E45" s="4" t="s">
        <v>4486</v>
      </c>
      <c r="F45" s="265"/>
      <c r="G45" s="440"/>
      <c r="H45" s="267"/>
    </row>
    <row r="46" spans="2:8">
      <c r="B46" s="264" t="s">
        <v>7932</v>
      </c>
      <c r="C46" s="238" t="s">
        <v>7933</v>
      </c>
      <c r="D46" s="239" t="s">
        <v>2300</v>
      </c>
      <c r="E46" s="4" t="s">
        <v>4486</v>
      </c>
      <c r="F46" s="265"/>
      <c r="G46" s="440"/>
      <c r="H46" s="267"/>
    </row>
    <row r="47" spans="2:8" ht="17.25" thickBot="1">
      <c r="B47" s="264" t="s">
        <v>7934</v>
      </c>
      <c r="C47" s="238" t="s">
        <v>7935</v>
      </c>
      <c r="D47" s="239" t="s">
        <v>2300</v>
      </c>
      <c r="E47" s="4" t="s">
        <v>4486</v>
      </c>
      <c r="F47" s="265"/>
      <c r="G47" s="278"/>
      <c r="H47" s="267"/>
    </row>
    <row r="48" spans="2:8" ht="90.75" thickBot="1">
      <c r="B48" s="264" t="s">
        <v>7936</v>
      </c>
      <c r="C48" s="238" t="s">
        <v>7937</v>
      </c>
      <c r="D48" s="239" t="s">
        <v>7938</v>
      </c>
      <c r="E48" s="4" t="s">
        <v>4486</v>
      </c>
      <c r="F48" s="265"/>
      <c r="G48" s="278" t="s">
        <v>7939</v>
      </c>
      <c r="H48" s="267"/>
    </row>
    <row r="49" spans="2:8" ht="90.75" thickBot="1">
      <c r="B49" s="264" t="s">
        <v>7940</v>
      </c>
      <c r="C49" s="238" t="s">
        <v>7941</v>
      </c>
      <c r="D49" s="239" t="s">
        <v>7938</v>
      </c>
      <c r="E49" s="4" t="s">
        <v>4486</v>
      </c>
      <c r="F49" s="265"/>
      <c r="G49" s="278" t="s">
        <v>7942</v>
      </c>
      <c r="H49" s="267"/>
    </row>
    <row r="50" spans="2:8" ht="20.100000000000001" customHeight="1" thickBot="1">
      <c r="B50" s="227" t="s">
        <v>7943</v>
      </c>
      <c r="C50" s="525"/>
      <c r="D50" s="526"/>
      <c r="E50" s="615"/>
      <c r="F50" s="615"/>
      <c r="G50" s="616"/>
      <c r="H50" s="267"/>
    </row>
    <row r="51" spans="2:8">
      <c r="B51" s="539" t="s">
        <v>7944</v>
      </c>
      <c r="C51" s="232" t="s">
        <v>7945</v>
      </c>
      <c r="D51" s="233" t="s">
        <v>7946</v>
      </c>
      <c r="E51" s="617" t="s">
        <v>2801</v>
      </c>
      <c r="F51" s="573"/>
      <c r="G51" s="618" t="s">
        <v>7947</v>
      </c>
      <c r="H51" s="267"/>
    </row>
    <row r="52" spans="2:8" ht="90">
      <c r="B52" s="264" t="s">
        <v>7948</v>
      </c>
      <c r="C52" s="238" t="s">
        <v>7949</v>
      </c>
      <c r="D52" s="239" t="s">
        <v>2470</v>
      </c>
      <c r="E52" s="4" t="s">
        <v>7950</v>
      </c>
      <c r="F52" s="265"/>
      <c r="G52" s="266" t="s">
        <v>7954</v>
      </c>
      <c r="H52" s="267"/>
    </row>
    <row r="53" spans="2:8" ht="90">
      <c r="B53" s="264" t="s">
        <v>7951</v>
      </c>
      <c r="C53" s="238" t="s">
        <v>7952</v>
      </c>
      <c r="D53" s="239" t="s">
        <v>2421</v>
      </c>
      <c r="E53" s="4" t="s">
        <v>7953</v>
      </c>
      <c r="F53" s="265"/>
      <c r="G53" s="266" t="s">
        <v>7955</v>
      </c>
      <c r="H53" s="267"/>
    </row>
    <row r="54" spans="2:8">
      <c r="B54" s="264" t="s">
        <v>7956</v>
      </c>
      <c r="C54" s="238" t="s">
        <v>7957</v>
      </c>
      <c r="D54" s="239" t="s">
        <v>3109</v>
      </c>
      <c r="E54" s="4" t="s">
        <v>5514</v>
      </c>
      <c r="F54" s="265"/>
      <c r="G54" s="266" t="s">
        <v>7958</v>
      </c>
      <c r="H54" s="267"/>
    </row>
    <row r="55" spans="2:8">
      <c r="B55" s="264" t="s">
        <v>7959</v>
      </c>
      <c r="C55" s="238" t="s">
        <v>7960</v>
      </c>
      <c r="D55" s="239" t="s">
        <v>7961</v>
      </c>
      <c r="E55" s="4" t="s">
        <v>5514</v>
      </c>
      <c r="F55" s="265"/>
      <c r="G55" s="266" t="s">
        <v>7958</v>
      </c>
      <c r="H55" s="267"/>
    </row>
    <row r="56" spans="2:8" ht="45">
      <c r="B56" s="264" t="s">
        <v>7962</v>
      </c>
      <c r="C56" s="238" t="s">
        <v>7963</v>
      </c>
      <c r="D56" s="239" t="s">
        <v>3113</v>
      </c>
      <c r="E56" s="4" t="s">
        <v>5514</v>
      </c>
      <c r="F56" s="265"/>
      <c r="G56" s="266" t="s">
        <v>7964</v>
      </c>
      <c r="H56" s="267"/>
    </row>
    <row r="57" spans="2:8" ht="60">
      <c r="B57" s="443" t="s">
        <v>7965</v>
      </c>
      <c r="C57" s="290" t="s">
        <v>1043</v>
      </c>
      <c r="D57" s="291" t="s">
        <v>2422</v>
      </c>
      <c r="E57" s="271" t="s">
        <v>5514</v>
      </c>
      <c r="F57" s="446"/>
      <c r="G57" s="457" t="s">
        <v>7966</v>
      </c>
      <c r="H57" s="267"/>
    </row>
    <row r="58" spans="2:8" ht="30">
      <c r="B58" s="443" t="s">
        <v>2461</v>
      </c>
      <c r="C58" s="290" t="s">
        <v>7967</v>
      </c>
      <c r="D58" s="291" t="s">
        <v>2967</v>
      </c>
      <c r="E58" s="271" t="s">
        <v>2357</v>
      </c>
      <c r="F58" s="446"/>
      <c r="G58" s="266" t="s">
        <v>7968</v>
      </c>
      <c r="H58" s="267"/>
    </row>
    <row r="59" spans="2:8">
      <c r="B59" s="264" t="s">
        <v>7969</v>
      </c>
      <c r="C59" s="238" t="s">
        <v>7970</v>
      </c>
      <c r="D59" s="239" t="s">
        <v>2967</v>
      </c>
      <c r="E59" s="4" t="s">
        <v>2801</v>
      </c>
      <c r="F59" s="265"/>
      <c r="G59" s="266" t="s">
        <v>7971</v>
      </c>
      <c r="H59" s="267"/>
    </row>
    <row r="60" spans="2:8">
      <c r="B60" s="264" t="s">
        <v>7972</v>
      </c>
      <c r="C60" s="238" t="s">
        <v>7973</v>
      </c>
      <c r="D60" s="239" t="s">
        <v>4984</v>
      </c>
      <c r="E60" s="4" t="s">
        <v>2801</v>
      </c>
      <c r="F60" s="265"/>
      <c r="G60" s="266" t="s">
        <v>7974</v>
      </c>
      <c r="H60" s="267"/>
    </row>
    <row r="61" spans="2:8">
      <c r="B61" s="264" t="s">
        <v>7975</v>
      </c>
      <c r="C61" s="238" t="s">
        <v>7976</v>
      </c>
      <c r="D61" s="239" t="s">
        <v>2306</v>
      </c>
      <c r="E61" s="4" t="s">
        <v>2801</v>
      </c>
      <c r="F61" s="265"/>
      <c r="G61" s="266" t="s">
        <v>7977</v>
      </c>
      <c r="H61" s="267"/>
    </row>
    <row r="62" spans="2:8">
      <c r="B62" s="264" t="s">
        <v>7978</v>
      </c>
      <c r="C62" s="238" t="s">
        <v>7979</v>
      </c>
      <c r="D62" s="239" t="s">
        <v>2306</v>
      </c>
      <c r="E62" s="4" t="s">
        <v>5528</v>
      </c>
      <c r="F62" s="265"/>
      <c r="G62" s="266" t="s">
        <v>2968</v>
      </c>
      <c r="H62" s="267"/>
    </row>
    <row r="63" spans="2:8" ht="30">
      <c r="B63" s="264" t="s">
        <v>7980</v>
      </c>
      <c r="C63" s="238" t="s">
        <v>7981</v>
      </c>
      <c r="D63" s="239" t="s">
        <v>2425</v>
      </c>
      <c r="E63" s="4" t="s">
        <v>5528</v>
      </c>
      <c r="F63" s="265"/>
      <c r="G63" s="266" t="s">
        <v>7982</v>
      </c>
      <c r="H63" s="267"/>
    </row>
    <row r="64" spans="2:8">
      <c r="B64" s="264" t="s">
        <v>7983</v>
      </c>
      <c r="C64" s="238" t="s">
        <v>1042</v>
      </c>
      <c r="D64" s="239" t="s">
        <v>2314</v>
      </c>
      <c r="E64" s="4" t="s">
        <v>2801</v>
      </c>
      <c r="F64" s="265"/>
      <c r="G64" s="457" t="s">
        <v>7984</v>
      </c>
      <c r="H64" s="267"/>
    </row>
    <row r="65" spans="2:8">
      <c r="B65" s="264" t="s">
        <v>7985</v>
      </c>
      <c r="C65" s="238" t="s">
        <v>7986</v>
      </c>
      <c r="D65" s="239" t="s">
        <v>2316</v>
      </c>
      <c r="E65" s="4" t="s">
        <v>5514</v>
      </c>
      <c r="F65" s="265"/>
      <c r="G65" s="535"/>
      <c r="H65" s="267"/>
    </row>
    <row r="66" spans="2:8">
      <c r="B66" s="264" t="s">
        <v>1021</v>
      </c>
      <c r="C66" s="238" t="s">
        <v>1022</v>
      </c>
      <c r="D66" s="239" t="s">
        <v>2314</v>
      </c>
      <c r="E66" s="4" t="s">
        <v>2801</v>
      </c>
      <c r="F66" s="265"/>
      <c r="G66" s="266"/>
      <c r="H66" s="267"/>
    </row>
    <row r="67" spans="2:8">
      <c r="B67" s="264" t="s">
        <v>1023</v>
      </c>
      <c r="C67" s="238" t="s">
        <v>1024</v>
      </c>
      <c r="D67" s="239" t="s">
        <v>2316</v>
      </c>
      <c r="E67" s="4" t="s">
        <v>5514</v>
      </c>
      <c r="F67" s="265"/>
      <c r="G67" s="266"/>
      <c r="H67" s="267"/>
    </row>
    <row r="68" spans="2:8">
      <c r="B68" s="264" t="s">
        <v>420</v>
      </c>
      <c r="C68" s="238" t="s">
        <v>1025</v>
      </c>
      <c r="D68" s="239" t="s">
        <v>2314</v>
      </c>
      <c r="E68" s="4" t="s">
        <v>2801</v>
      </c>
      <c r="F68" s="265"/>
      <c r="G68" s="266"/>
      <c r="H68" s="267"/>
    </row>
    <row r="69" spans="2:8">
      <c r="B69" s="264" t="s">
        <v>421</v>
      </c>
      <c r="C69" s="238" t="s">
        <v>1026</v>
      </c>
      <c r="D69" s="239" t="s">
        <v>2316</v>
      </c>
      <c r="E69" s="4" t="s">
        <v>5514</v>
      </c>
      <c r="F69" s="265"/>
      <c r="G69" s="266"/>
      <c r="H69" s="267"/>
    </row>
    <row r="70" spans="2:8" ht="30">
      <c r="B70" s="443" t="s">
        <v>872</v>
      </c>
      <c r="C70" s="290" t="s">
        <v>7987</v>
      </c>
      <c r="D70" s="291" t="s">
        <v>2306</v>
      </c>
      <c r="E70" s="271" t="s">
        <v>2357</v>
      </c>
      <c r="F70" s="446"/>
      <c r="G70" s="457" t="s">
        <v>7988</v>
      </c>
      <c r="H70" s="267"/>
    </row>
    <row r="71" spans="2:8">
      <c r="B71" s="264" t="s">
        <v>7989</v>
      </c>
      <c r="C71" s="238" t="s">
        <v>1693</v>
      </c>
      <c r="D71" s="239" t="s">
        <v>2306</v>
      </c>
      <c r="E71" s="4" t="s">
        <v>2801</v>
      </c>
      <c r="F71" s="265"/>
      <c r="G71" s="266" t="s">
        <v>7990</v>
      </c>
      <c r="H71" s="267"/>
    </row>
    <row r="72" spans="2:8">
      <c r="B72" s="264" t="s">
        <v>7991</v>
      </c>
      <c r="C72" s="238" t="s">
        <v>7992</v>
      </c>
      <c r="D72" s="239" t="s">
        <v>3109</v>
      </c>
      <c r="E72" s="4" t="s">
        <v>5514</v>
      </c>
      <c r="F72" s="265"/>
      <c r="G72" s="266" t="s">
        <v>2309</v>
      </c>
      <c r="H72" s="267"/>
    </row>
    <row r="73" spans="2:8" ht="45">
      <c r="B73" s="264" t="s">
        <v>7993</v>
      </c>
      <c r="C73" s="238" t="s">
        <v>7994</v>
      </c>
      <c r="D73" s="239" t="s">
        <v>2306</v>
      </c>
      <c r="E73" s="4" t="s">
        <v>5528</v>
      </c>
      <c r="F73" s="265"/>
      <c r="G73" s="266" t="s">
        <v>7995</v>
      </c>
      <c r="H73" s="267"/>
    </row>
    <row r="74" spans="2:8" ht="45">
      <c r="B74" s="264" t="s">
        <v>7996</v>
      </c>
      <c r="C74" s="238" t="s">
        <v>7997</v>
      </c>
      <c r="D74" s="239" t="s">
        <v>3113</v>
      </c>
      <c r="E74" s="4" t="s">
        <v>5514</v>
      </c>
      <c r="F74" s="265"/>
      <c r="G74" s="266" t="s">
        <v>7998</v>
      </c>
      <c r="H74" s="267"/>
    </row>
    <row r="75" spans="2:8" ht="45">
      <c r="B75" s="443" t="s">
        <v>7999</v>
      </c>
      <c r="C75" s="290" t="s">
        <v>8000</v>
      </c>
      <c r="D75" s="291" t="s">
        <v>2306</v>
      </c>
      <c r="E75" s="271" t="s">
        <v>5528</v>
      </c>
      <c r="F75" s="446"/>
      <c r="G75" s="457" t="s">
        <v>8001</v>
      </c>
      <c r="H75" s="267"/>
    </row>
    <row r="76" spans="2:8" ht="60">
      <c r="B76" s="443" t="s">
        <v>8002</v>
      </c>
      <c r="C76" s="290" t="s">
        <v>8003</v>
      </c>
      <c r="D76" s="291" t="s">
        <v>2422</v>
      </c>
      <c r="E76" s="271" t="s">
        <v>5514</v>
      </c>
      <c r="F76" s="446"/>
      <c r="G76" s="457" t="s">
        <v>8004</v>
      </c>
      <c r="H76" s="267"/>
    </row>
    <row r="77" spans="2:8" ht="30">
      <c r="B77" s="264" t="s">
        <v>706</v>
      </c>
      <c r="C77" s="238" t="s">
        <v>1027</v>
      </c>
      <c r="D77" s="239" t="s">
        <v>2300</v>
      </c>
      <c r="E77" s="4" t="s">
        <v>2301</v>
      </c>
      <c r="F77" s="265"/>
      <c r="G77" s="457" t="s">
        <v>9114</v>
      </c>
      <c r="H77" s="267"/>
    </row>
    <row r="78" spans="2:8" ht="30">
      <c r="B78" s="264" t="s">
        <v>707</v>
      </c>
      <c r="C78" s="238" t="s">
        <v>1028</v>
      </c>
      <c r="D78" s="239" t="s">
        <v>2300</v>
      </c>
      <c r="E78" s="4" t="s">
        <v>2301</v>
      </c>
      <c r="F78" s="265"/>
      <c r="G78" s="266" t="s">
        <v>9115</v>
      </c>
      <c r="H78" s="267"/>
    </row>
    <row r="79" spans="2:8" ht="30">
      <c r="B79" s="264" t="s">
        <v>708</v>
      </c>
      <c r="C79" s="238" t="s">
        <v>1029</v>
      </c>
      <c r="D79" s="239" t="s">
        <v>2300</v>
      </c>
      <c r="E79" s="4" t="s">
        <v>2301</v>
      </c>
      <c r="F79" s="265"/>
      <c r="G79" s="266" t="s">
        <v>9116</v>
      </c>
      <c r="H79" s="267"/>
    </row>
    <row r="80" spans="2:8" ht="45">
      <c r="B80" s="264" t="s">
        <v>709</v>
      </c>
      <c r="C80" s="238" t="s">
        <v>1030</v>
      </c>
      <c r="D80" s="239" t="s">
        <v>2300</v>
      </c>
      <c r="E80" s="4" t="s">
        <v>2301</v>
      </c>
      <c r="F80" s="265"/>
      <c r="G80" s="266" t="s">
        <v>9117</v>
      </c>
      <c r="H80" s="267"/>
    </row>
    <row r="81" spans="2:8" ht="45">
      <c r="B81" s="264" t="s">
        <v>710</v>
      </c>
      <c r="C81" s="238" t="s">
        <v>1031</v>
      </c>
      <c r="D81" s="239" t="s">
        <v>2300</v>
      </c>
      <c r="E81" s="4" t="s">
        <v>2301</v>
      </c>
      <c r="F81" s="265"/>
      <c r="G81" s="266" t="s">
        <v>9118</v>
      </c>
      <c r="H81" s="267"/>
    </row>
    <row r="82" spans="2:8" ht="45">
      <c r="B82" s="264" t="s">
        <v>711</v>
      </c>
      <c r="C82" s="238" t="s">
        <v>1032</v>
      </c>
      <c r="D82" s="239" t="s">
        <v>2300</v>
      </c>
      <c r="E82" s="4" t="s">
        <v>2301</v>
      </c>
      <c r="F82" s="265"/>
      <c r="G82" s="266" t="s">
        <v>9119</v>
      </c>
      <c r="H82" s="267"/>
    </row>
    <row r="83" spans="2:8">
      <c r="B83" s="264" t="s">
        <v>8005</v>
      </c>
      <c r="C83" s="238" t="s">
        <v>8006</v>
      </c>
      <c r="D83" s="239" t="s">
        <v>2306</v>
      </c>
      <c r="E83" s="4" t="s">
        <v>5528</v>
      </c>
      <c r="F83" s="265"/>
      <c r="G83" s="266" t="s">
        <v>8007</v>
      </c>
      <c r="H83" s="267"/>
    </row>
    <row r="84" spans="2:8" ht="30.75" thickBot="1">
      <c r="B84" s="264" t="s">
        <v>8008</v>
      </c>
      <c r="C84" s="238" t="s">
        <v>8009</v>
      </c>
      <c r="D84" s="239" t="s">
        <v>2421</v>
      </c>
      <c r="E84" s="4" t="s">
        <v>2301</v>
      </c>
      <c r="F84" s="265"/>
      <c r="G84" s="266" t="s">
        <v>8010</v>
      </c>
      <c r="H84" s="267"/>
    </row>
    <row r="85" spans="2:8" ht="17.25" thickBot="1">
      <c r="B85" s="279" t="s">
        <v>8011</v>
      </c>
      <c r="C85" s="623"/>
      <c r="D85" s="550"/>
      <c r="E85" s="624"/>
      <c r="F85" s="624"/>
      <c r="G85" s="625"/>
      <c r="H85" s="267"/>
    </row>
    <row r="86" spans="2:8">
      <c r="B86" s="539" t="s">
        <v>8012</v>
      </c>
      <c r="C86" s="232" t="s">
        <v>8013</v>
      </c>
      <c r="D86" s="233" t="s">
        <v>2306</v>
      </c>
      <c r="E86" s="617" t="s">
        <v>2801</v>
      </c>
      <c r="F86" s="573"/>
      <c r="G86" s="618" t="s">
        <v>8014</v>
      </c>
      <c r="H86" s="267"/>
    </row>
    <row r="87" spans="2:8">
      <c r="B87" s="264" t="s">
        <v>8015</v>
      </c>
      <c r="C87" s="238" t="s">
        <v>8016</v>
      </c>
      <c r="D87" s="239" t="s">
        <v>2306</v>
      </c>
      <c r="E87" s="4" t="s">
        <v>2801</v>
      </c>
      <c r="F87" s="265"/>
      <c r="G87" s="266" t="s">
        <v>2448</v>
      </c>
      <c r="H87" s="267"/>
    </row>
    <row r="88" spans="2:8">
      <c r="B88" s="264" t="s">
        <v>8017</v>
      </c>
      <c r="C88" s="238" t="s">
        <v>1716</v>
      </c>
      <c r="D88" s="239" t="s">
        <v>2306</v>
      </c>
      <c r="E88" s="4" t="s">
        <v>2801</v>
      </c>
      <c r="F88" s="265"/>
      <c r="G88" s="266" t="s">
        <v>8018</v>
      </c>
      <c r="H88" s="267"/>
    </row>
    <row r="89" spans="2:8">
      <c r="B89" s="264" t="s">
        <v>8019</v>
      </c>
      <c r="C89" s="238" t="s">
        <v>1717</v>
      </c>
      <c r="D89" s="239" t="s">
        <v>2306</v>
      </c>
      <c r="E89" s="4" t="s">
        <v>2801</v>
      </c>
      <c r="F89" s="265"/>
      <c r="G89" s="266" t="s">
        <v>8020</v>
      </c>
      <c r="H89" s="267"/>
    </row>
    <row r="90" spans="2:8" ht="17.25" thickBot="1">
      <c r="B90" s="264" t="s">
        <v>5172</v>
      </c>
      <c r="C90" s="238" t="s">
        <v>1718</v>
      </c>
      <c r="D90" s="239" t="s">
        <v>2306</v>
      </c>
      <c r="E90" s="4" t="s">
        <v>2801</v>
      </c>
      <c r="F90" s="265"/>
      <c r="G90" s="266" t="s">
        <v>8021</v>
      </c>
      <c r="H90" s="267"/>
    </row>
    <row r="91" spans="2:8" ht="17.25" thickBot="1">
      <c r="B91" s="279" t="s">
        <v>8022</v>
      </c>
      <c r="C91" s="623"/>
      <c r="D91" s="550"/>
      <c r="E91" s="624"/>
      <c r="F91" s="624"/>
      <c r="G91" s="625"/>
      <c r="H91" s="267"/>
    </row>
    <row r="92" spans="2:8" ht="30">
      <c r="B92" s="539" t="s">
        <v>8023</v>
      </c>
      <c r="C92" s="232" t="s">
        <v>8024</v>
      </c>
      <c r="D92" s="233" t="s">
        <v>2422</v>
      </c>
      <c r="E92" s="617" t="s">
        <v>5514</v>
      </c>
      <c r="F92" s="573"/>
      <c r="G92" s="618" t="s">
        <v>8025</v>
      </c>
      <c r="H92" s="267"/>
    </row>
    <row r="93" spans="2:8" ht="45.75" thickBot="1">
      <c r="B93" s="443" t="s">
        <v>8026</v>
      </c>
      <c r="C93" s="290" t="s">
        <v>1761</v>
      </c>
      <c r="D93" s="291">
        <v>1</v>
      </c>
      <c r="E93" s="271" t="s">
        <v>2335</v>
      </c>
      <c r="F93" s="446"/>
      <c r="G93" s="457" t="s">
        <v>8027</v>
      </c>
      <c r="H93" s="267"/>
    </row>
    <row r="94" spans="2:8" ht="20.100000000000001" customHeight="1" thickBot="1">
      <c r="B94" s="569" t="s">
        <v>8028</v>
      </c>
      <c r="C94" s="559"/>
      <c r="D94" s="560"/>
      <c r="E94" s="570"/>
      <c r="F94" s="570"/>
      <c r="G94" s="571"/>
      <c r="H94" s="267"/>
    </row>
    <row r="95" spans="2:8" ht="90">
      <c r="B95" s="539" t="s">
        <v>8029</v>
      </c>
      <c r="C95" s="232" t="s">
        <v>8030</v>
      </c>
      <c r="D95" s="532" t="s">
        <v>2470</v>
      </c>
      <c r="E95" s="572" t="s">
        <v>8031</v>
      </c>
      <c r="F95" s="573"/>
      <c r="G95" s="618" t="s">
        <v>8032</v>
      </c>
      <c r="H95" s="267"/>
    </row>
    <row r="96" spans="2:8" ht="30">
      <c r="B96" s="629" t="s">
        <v>471</v>
      </c>
      <c r="C96" s="630" t="s">
        <v>8033</v>
      </c>
      <c r="D96" s="631" t="s">
        <v>2306</v>
      </c>
      <c r="E96" s="6" t="s">
        <v>2801</v>
      </c>
      <c r="F96" s="632"/>
      <c r="G96" s="440" t="s">
        <v>8034</v>
      </c>
      <c r="H96" s="267"/>
    </row>
    <row r="97" spans="2:8">
      <c r="B97" s="264" t="s">
        <v>8035</v>
      </c>
      <c r="C97" s="238" t="s">
        <v>8036</v>
      </c>
      <c r="D97" s="239" t="s">
        <v>2967</v>
      </c>
      <c r="E97" s="4" t="s">
        <v>4486</v>
      </c>
      <c r="F97" s="265"/>
      <c r="G97" s="266" t="s">
        <v>8037</v>
      </c>
      <c r="H97" s="267"/>
    </row>
    <row r="98" spans="2:8" ht="30">
      <c r="B98" s="264" t="s">
        <v>8038</v>
      </c>
      <c r="C98" s="238" t="s">
        <v>8039</v>
      </c>
      <c r="D98" s="239" t="s">
        <v>2306</v>
      </c>
      <c r="E98" s="4" t="s">
        <v>2801</v>
      </c>
      <c r="F98" s="265"/>
      <c r="G98" s="266" t="s">
        <v>8040</v>
      </c>
      <c r="H98" s="267"/>
    </row>
    <row r="99" spans="2:8" ht="30">
      <c r="B99" s="264" t="s">
        <v>8041</v>
      </c>
      <c r="C99" s="238" t="s">
        <v>8042</v>
      </c>
      <c r="D99" s="239" t="s">
        <v>2306</v>
      </c>
      <c r="E99" s="4" t="s">
        <v>2801</v>
      </c>
      <c r="F99" s="265"/>
      <c r="G99" s="266" t="s">
        <v>8043</v>
      </c>
      <c r="H99" s="267"/>
    </row>
    <row r="100" spans="2:8" ht="75">
      <c r="B100" s="443" t="s">
        <v>8044</v>
      </c>
      <c r="C100" s="290" t="s">
        <v>8045</v>
      </c>
      <c r="D100" s="291" t="s">
        <v>2967</v>
      </c>
      <c r="E100" s="271" t="s">
        <v>4486</v>
      </c>
      <c r="F100" s="446"/>
      <c r="G100" s="457" t="s">
        <v>8046</v>
      </c>
      <c r="H100" s="267"/>
    </row>
    <row r="101" spans="2:8" ht="60">
      <c r="B101" s="443" t="s">
        <v>8047</v>
      </c>
      <c r="C101" s="290" t="s">
        <v>8048</v>
      </c>
      <c r="D101" s="291" t="s">
        <v>2306</v>
      </c>
      <c r="E101" s="271" t="s">
        <v>2801</v>
      </c>
      <c r="F101" s="446"/>
      <c r="G101" s="457" t="s">
        <v>8049</v>
      </c>
      <c r="H101" s="267"/>
    </row>
    <row r="102" spans="2:8" ht="60.75" thickBot="1">
      <c r="B102" s="443" t="s">
        <v>874</v>
      </c>
      <c r="C102" s="290" t="s">
        <v>8050</v>
      </c>
      <c r="D102" s="291" t="s">
        <v>2306</v>
      </c>
      <c r="E102" s="271" t="s">
        <v>2801</v>
      </c>
      <c r="F102" s="446"/>
      <c r="G102" s="457" t="s">
        <v>8049</v>
      </c>
      <c r="H102" s="267"/>
    </row>
    <row r="103" spans="2:8" ht="20.100000000000001" customHeight="1" thickBot="1">
      <c r="B103" s="569" t="s">
        <v>8051</v>
      </c>
      <c r="C103" s="559"/>
      <c r="D103" s="560"/>
      <c r="E103" s="570"/>
      <c r="F103" s="570"/>
      <c r="G103" s="571"/>
      <c r="H103" s="267"/>
    </row>
    <row r="104" spans="2:8" ht="20.100000000000001" customHeight="1" thickBot="1">
      <c r="B104" s="569" t="s">
        <v>5558</v>
      </c>
      <c r="C104" s="559"/>
      <c r="D104" s="560"/>
      <c r="E104" s="570"/>
      <c r="F104" s="570"/>
      <c r="G104" s="571"/>
      <c r="H104" s="267"/>
    </row>
    <row r="105" spans="2:8">
      <c r="B105" s="539" t="s">
        <v>8052</v>
      </c>
      <c r="C105" s="232" t="s">
        <v>8053</v>
      </c>
      <c r="D105" s="233" t="s">
        <v>2306</v>
      </c>
      <c r="E105" s="617" t="s">
        <v>2801</v>
      </c>
      <c r="F105" s="573"/>
      <c r="G105" s="618" t="s">
        <v>8054</v>
      </c>
      <c r="H105" s="267"/>
    </row>
    <row r="106" spans="2:8" ht="30">
      <c r="B106" s="264" t="s">
        <v>5562</v>
      </c>
      <c r="C106" s="238" t="s">
        <v>8055</v>
      </c>
      <c r="D106" s="239" t="s">
        <v>4984</v>
      </c>
      <c r="E106" s="4" t="s">
        <v>2801</v>
      </c>
      <c r="F106" s="265"/>
      <c r="G106" s="266" t="s">
        <v>8056</v>
      </c>
      <c r="H106" s="267"/>
    </row>
    <row r="107" spans="2:8" ht="30">
      <c r="B107" s="264" t="s">
        <v>5566</v>
      </c>
      <c r="C107" s="238" t="s">
        <v>8057</v>
      </c>
      <c r="D107" s="239" t="s">
        <v>2306</v>
      </c>
      <c r="E107" s="4" t="s">
        <v>2801</v>
      </c>
      <c r="F107" s="265"/>
      <c r="G107" s="266" t="s">
        <v>8058</v>
      </c>
      <c r="H107" s="267"/>
    </row>
    <row r="108" spans="2:8" ht="33">
      <c r="B108" s="264" t="s">
        <v>5569</v>
      </c>
      <c r="C108" s="238" t="s">
        <v>8059</v>
      </c>
      <c r="D108" s="239" t="s">
        <v>2300</v>
      </c>
      <c r="E108" s="4" t="s">
        <v>4486</v>
      </c>
      <c r="F108" s="265"/>
      <c r="G108" s="266" t="s">
        <v>5571</v>
      </c>
      <c r="H108" s="267"/>
    </row>
    <row r="109" spans="2:8">
      <c r="B109" s="264" t="s">
        <v>8060</v>
      </c>
      <c r="C109" s="238" t="s">
        <v>8061</v>
      </c>
      <c r="D109" s="239" t="s">
        <v>2306</v>
      </c>
      <c r="E109" s="4" t="s">
        <v>2801</v>
      </c>
      <c r="F109" s="265"/>
      <c r="G109" s="266" t="s">
        <v>8062</v>
      </c>
      <c r="H109" s="267"/>
    </row>
    <row r="110" spans="2:8" ht="33">
      <c r="B110" s="264" t="s">
        <v>5575</v>
      </c>
      <c r="C110" s="238" t="s">
        <v>8063</v>
      </c>
      <c r="D110" s="239">
        <v>3</v>
      </c>
      <c r="E110" s="4" t="s">
        <v>2801</v>
      </c>
      <c r="F110" s="265"/>
      <c r="G110" s="266" t="s">
        <v>8064</v>
      </c>
      <c r="H110" s="267"/>
    </row>
    <row r="111" spans="2:8" ht="33">
      <c r="B111" s="264" t="s">
        <v>8065</v>
      </c>
      <c r="C111" s="238" t="s">
        <v>8066</v>
      </c>
      <c r="D111" s="239" t="s">
        <v>2306</v>
      </c>
      <c r="E111" s="4" t="s">
        <v>2801</v>
      </c>
      <c r="F111" s="265"/>
      <c r="G111" s="266" t="s">
        <v>8067</v>
      </c>
      <c r="H111" s="267"/>
    </row>
    <row r="112" spans="2:8" ht="60">
      <c r="B112" s="264" t="s">
        <v>8068</v>
      </c>
      <c r="C112" s="238" t="s">
        <v>8069</v>
      </c>
      <c r="D112" s="239" t="s">
        <v>2967</v>
      </c>
      <c r="E112" s="4" t="s">
        <v>2801</v>
      </c>
      <c r="F112" s="265"/>
      <c r="G112" s="266" t="s">
        <v>5583</v>
      </c>
      <c r="H112" s="267"/>
    </row>
    <row r="113" spans="2:8" ht="60">
      <c r="B113" s="264" t="s">
        <v>8070</v>
      </c>
      <c r="C113" s="238" t="s">
        <v>8071</v>
      </c>
      <c r="D113" s="239">
        <v>3</v>
      </c>
      <c r="E113" s="4" t="s">
        <v>2801</v>
      </c>
      <c r="F113" s="265"/>
      <c r="G113" s="266" t="s">
        <v>5586</v>
      </c>
      <c r="H113" s="267"/>
    </row>
    <row r="114" spans="2:8" ht="33">
      <c r="B114" s="264" t="s">
        <v>5587</v>
      </c>
      <c r="C114" s="238" t="s">
        <v>8072</v>
      </c>
      <c r="D114" s="239">
        <v>1</v>
      </c>
      <c r="E114" s="4" t="s">
        <v>2801</v>
      </c>
      <c r="F114" s="265"/>
      <c r="G114" s="266" t="s">
        <v>8073</v>
      </c>
      <c r="H114" s="267"/>
    </row>
    <row r="115" spans="2:8" ht="135">
      <c r="B115" s="264" t="s">
        <v>8074</v>
      </c>
      <c r="C115" s="238" t="s">
        <v>8075</v>
      </c>
      <c r="D115" s="239" t="s">
        <v>5592</v>
      </c>
      <c r="E115" s="4" t="s">
        <v>2801</v>
      </c>
      <c r="F115" s="265"/>
      <c r="G115" s="266" t="s">
        <v>8076</v>
      </c>
      <c r="H115" s="267"/>
    </row>
    <row r="116" spans="2:8" ht="33">
      <c r="B116" s="264" t="s">
        <v>5594</v>
      </c>
      <c r="C116" s="238" t="s">
        <v>8077</v>
      </c>
      <c r="D116" s="239" t="s">
        <v>2300</v>
      </c>
      <c r="E116" s="4" t="s">
        <v>4486</v>
      </c>
      <c r="F116" s="265"/>
      <c r="G116" s="457" t="s">
        <v>8078</v>
      </c>
      <c r="H116" s="267"/>
    </row>
    <row r="117" spans="2:8">
      <c r="B117" s="264" t="s">
        <v>8079</v>
      </c>
      <c r="C117" s="238" t="s">
        <v>8080</v>
      </c>
      <c r="D117" s="239" t="s">
        <v>2306</v>
      </c>
      <c r="E117" s="4" t="s">
        <v>2801</v>
      </c>
      <c r="F117" s="265"/>
      <c r="G117" s="338"/>
      <c r="H117" s="267"/>
    </row>
    <row r="118" spans="2:8" ht="33">
      <c r="B118" s="264" t="s">
        <v>5599</v>
      </c>
      <c r="C118" s="238" t="s">
        <v>8081</v>
      </c>
      <c r="D118" s="239">
        <v>3</v>
      </c>
      <c r="E118" s="4" t="s">
        <v>2801</v>
      </c>
      <c r="F118" s="265"/>
      <c r="G118" s="338"/>
      <c r="H118" s="267"/>
    </row>
    <row r="119" spans="2:8" ht="33">
      <c r="B119" s="264" t="s">
        <v>8082</v>
      </c>
      <c r="C119" s="238" t="s">
        <v>8083</v>
      </c>
      <c r="D119" s="239" t="s">
        <v>2306</v>
      </c>
      <c r="E119" s="4" t="s">
        <v>2801</v>
      </c>
      <c r="F119" s="265"/>
      <c r="G119" s="338"/>
      <c r="H119" s="267"/>
    </row>
    <row r="120" spans="2:8" ht="33">
      <c r="B120" s="264" t="s">
        <v>8084</v>
      </c>
      <c r="C120" s="238" t="s">
        <v>8085</v>
      </c>
      <c r="D120" s="239" t="s">
        <v>2967</v>
      </c>
      <c r="E120" s="4" t="s">
        <v>2801</v>
      </c>
      <c r="F120" s="265"/>
      <c r="G120" s="338"/>
      <c r="H120" s="267"/>
    </row>
    <row r="121" spans="2:8" ht="33">
      <c r="B121" s="264" t="s">
        <v>8086</v>
      </c>
      <c r="C121" s="238" t="s">
        <v>8087</v>
      </c>
      <c r="D121" s="239">
        <v>3</v>
      </c>
      <c r="E121" s="4" t="s">
        <v>2801</v>
      </c>
      <c r="F121" s="265"/>
      <c r="G121" s="338"/>
      <c r="H121" s="267"/>
    </row>
    <row r="122" spans="2:8" ht="33">
      <c r="B122" s="264" t="s">
        <v>5607</v>
      </c>
      <c r="C122" s="238" t="s">
        <v>8088</v>
      </c>
      <c r="D122" s="239">
        <v>1</v>
      </c>
      <c r="E122" s="4" t="s">
        <v>2801</v>
      </c>
      <c r="F122" s="265"/>
      <c r="G122" s="338"/>
      <c r="H122" s="267"/>
    </row>
    <row r="123" spans="2:8">
      <c r="B123" s="264" t="s">
        <v>8089</v>
      </c>
      <c r="C123" s="238" t="s">
        <v>8090</v>
      </c>
      <c r="D123" s="239" t="s">
        <v>5592</v>
      </c>
      <c r="E123" s="4" t="s">
        <v>2801</v>
      </c>
      <c r="F123" s="265"/>
      <c r="G123" s="633"/>
      <c r="H123" s="267"/>
    </row>
    <row r="124" spans="2:8" ht="33">
      <c r="B124" s="264" t="s">
        <v>5611</v>
      </c>
      <c r="C124" s="238" t="s">
        <v>8091</v>
      </c>
      <c r="D124" s="239" t="s">
        <v>2300</v>
      </c>
      <c r="E124" s="4" t="s">
        <v>4486</v>
      </c>
      <c r="F124" s="265"/>
      <c r="G124" s="457" t="s">
        <v>8092</v>
      </c>
      <c r="H124" s="267"/>
    </row>
    <row r="125" spans="2:8">
      <c r="B125" s="264" t="s">
        <v>8093</v>
      </c>
      <c r="C125" s="238" t="s">
        <v>8094</v>
      </c>
      <c r="D125" s="239" t="s">
        <v>2306</v>
      </c>
      <c r="E125" s="4" t="s">
        <v>2801</v>
      </c>
      <c r="F125" s="265"/>
      <c r="G125" s="338"/>
      <c r="H125" s="267"/>
    </row>
    <row r="126" spans="2:8" ht="33">
      <c r="B126" s="264" t="s">
        <v>5616</v>
      </c>
      <c r="C126" s="238" t="s">
        <v>8095</v>
      </c>
      <c r="D126" s="239">
        <v>3</v>
      </c>
      <c r="E126" s="4" t="s">
        <v>2801</v>
      </c>
      <c r="F126" s="265"/>
      <c r="G126" s="338"/>
      <c r="H126" s="267"/>
    </row>
    <row r="127" spans="2:8" ht="33">
      <c r="B127" s="264" t="s">
        <v>8096</v>
      </c>
      <c r="C127" s="238" t="s">
        <v>8097</v>
      </c>
      <c r="D127" s="239" t="s">
        <v>2306</v>
      </c>
      <c r="E127" s="4" t="s">
        <v>2801</v>
      </c>
      <c r="F127" s="265"/>
      <c r="G127" s="338"/>
      <c r="H127" s="267"/>
    </row>
    <row r="128" spans="2:8" ht="33">
      <c r="B128" s="264" t="s">
        <v>8098</v>
      </c>
      <c r="C128" s="238" t="s">
        <v>8099</v>
      </c>
      <c r="D128" s="239" t="s">
        <v>2967</v>
      </c>
      <c r="E128" s="4" t="s">
        <v>2801</v>
      </c>
      <c r="F128" s="265"/>
      <c r="G128" s="338"/>
      <c r="H128" s="267"/>
    </row>
    <row r="129" spans="2:8" ht="33">
      <c r="B129" s="264" t="s">
        <v>8100</v>
      </c>
      <c r="C129" s="238" t="s">
        <v>8101</v>
      </c>
      <c r="D129" s="239">
        <v>3</v>
      </c>
      <c r="E129" s="4" t="s">
        <v>2801</v>
      </c>
      <c r="F129" s="265"/>
      <c r="G129" s="338"/>
      <c r="H129" s="267"/>
    </row>
    <row r="130" spans="2:8" ht="33">
      <c r="B130" s="264" t="s">
        <v>5624</v>
      </c>
      <c r="C130" s="238" t="s">
        <v>8102</v>
      </c>
      <c r="D130" s="239">
        <v>1</v>
      </c>
      <c r="E130" s="4" t="s">
        <v>2801</v>
      </c>
      <c r="F130" s="265"/>
      <c r="G130" s="338"/>
      <c r="H130" s="267"/>
    </row>
    <row r="131" spans="2:8" ht="17.25" thickBot="1">
      <c r="B131" s="264" t="s">
        <v>8103</v>
      </c>
      <c r="C131" s="238" t="s">
        <v>8104</v>
      </c>
      <c r="D131" s="239" t="s">
        <v>5592</v>
      </c>
      <c r="E131" s="4" t="s">
        <v>2801</v>
      </c>
      <c r="F131" s="265"/>
      <c r="G131" s="339"/>
      <c r="H131" s="267"/>
    </row>
    <row r="132" spans="2:8" ht="20.100000000000001" customHeight="1" thickBot="1">
      <c r="B132" s="569" t="s">
        <v>5628</v>
      </c>
      <c r="C132" s="559"/>
      <c r="D132" s="560"/>
      <c r="E132" s="570"/>
      <c r="F132" s="570"/>
      <c r="G132" s="571"/>
      <c r="H132" s="267"/>
    </row>
    <row r="133" spans="2:8" ht="105">
      <c r="B133" s="533" t="s">
        <v>8105</v>
      </c>
      <c r="C133" s="360" t="s">
        <v>8106</v>
      </c>
      <c r="D133" s="634" t="s">
        <v>5592</v>
      </c>
      <c r="E133" s="276" t="s">
        <v>2801</v>
      </c>
      <c r="F133" s="437"/>
      <c r="G133" s="635" t="s">
        <v>8107</v>
      </c>
      <c r="H133" s="267"/>
    </row>
    <row r="134" spans="2:8" ht="30" customHeight="1">
      <c r="B134" s="264" t="s">
        <v>8108</v>
      </c>
      <c r="C134" s="238" t="s">
        <v>8109</v>
      </c>
      <c r="D134" s="239" t="s">
        <v>2306</v>
      </c>
      <c r="E134" s="4" t="s">
        <v>2801</v>
      </c>
      <c r="F134" s="265"/>
      <c r="G134" s="457" t="s">
        <v>5634</v>
      </c>
      <c r="H134" s="267"/>
    </row>
    <row r="135" spans="2:8">
      <c r="B135" s="264" t="s">
        <v>5635</v>
      </c>
      <c r="C135" s="238" t="s">
        <v>8110</v>
      </c>
      <c r="D135" s="239" t="s">
        <v>4984</v>
      </c>
      <c r="E135" s="4" t="s">
        <v>2801</v>
      </c>
      <c r="F135" s="265"/>
      <c r="G135" s="440"/>
      <c r="H135" s="267"/>
    </row>
    <row r="136" spans="2:8">
      <c r="B136" s="264" t="s">
        <v>5637</v>
      </c>
      <c r="C136" s="238" t="s">
        <v>8111</v>
      </c>
      <c r="D136" s="239" t="s">
        <v>2306</v>
      </c>
      <c r="E136" s="4" t="s">
        <v>2801</v>
      </c>
      <c r="F136" s="265"/>
      <c r="G136" s="440"/>
      <c r="H136" s="267"/>
    </row>
    <row r="137" spans="2:8" ht="33">
      <c r="B137" s="264" t="s">
        <v>5639</v>
      </c>
      <c r="C137" s="238" t="s">
        <v>8112</v>
      </c>
      <c r="D137" s="239" t="s">
        <v>2300</v>
      </c>
      <c r="E137" s="4" t="s">
        <v>4486</v>
      </c>
      <c r="F137" s="265"/>
      <c r="G137" s="440"/>
      <c r="H137" s="267"/>
    </row>
    <row r="138" spans="2:8">
      <c r="B138" s="264" t="s">
        <v>8113</v>
      </c>
      <c r="C138" s="238" t="s">
        <v>8114</v>
      </c>
      <c r="D138" s="239" t="s">
        <v>2306</v>
      </c>
      <c r="E138" s="4" t="s">
        <v>2801</v>
      </c>
      <c r="F138" s="265"/>
      <c r="G138" s="440"/>
      <c r="H138" s="267"/>
    </row>
    <row r="139" spans="2:8" ht="33">
      <c r="B139" s="264" t="s">
        <v>5643</v>
      </c>
      <c r="C139" s="238" t="s">
        <v>8115</v>
      </c>
      <c r="D139" s="239">
        <v>3</v>
      </c>
      <c r="E139" s="4" t="s">
        <v>2801</v>
      </c>
      <c r="F139" s="265"/>
      <c r="G139" s="440"/>
      <c r="H139" s="267"/>
    </row>
    <row r="140" spans="2:8" ht="33">
      <c r="B140" s="264" t="s">
        <v>8116</v>
      </c>
      <c r="C140" s="238" t="s">
        <v>8117</v>
      </c>
      <c r="D140" s="239" t="s">
        <v>2306</v>
      </c>
      <c r="E140" s="4" t="s">
        <v>2801</v>
      </c>
      <c r="F140" s="265"/>
      <c r="G140" s="440"/>
      <c r="H140" s="267"/>
    </row>
    <row r="141" spans="2:8" ht="33">
      <c r="B141" s="264" t="s">
        <v>8118</v>
      </c>
      <c r="C141" s="238" t="s">
        <v>8119</v>
      </c>
      <c r="D141" s="239" t="s">
        <v>2967</v>
      </c>
      <c r="E141" s="4" t="s">
        <v>2801</v>
      </c>
      <c r="F141" s="265"/>
      <c r="G141" s="440"/>
      <c r="H141" s="267"/>
    </row>
    <row r="142" spans="2:8" ht="33">
      <c r="B142" s="264" t="s">
        <v>8120</v>
      </c>
      <c r="C142" s="238" t="s">
        <v>8121</v>
      </c>
      <c r="D142" s="239">
        <v>3</v>
      </c>
      <c r="E142" s="4" t="s">
        <v>2801</v>
      </c>
      <c r="F142" s="265"/>
      <c r="G142" s="440"/>
      <c r="H142" s="267"/>
    </row>
    <row r="143" spans="2:8" ht="33">
      <c r="B143" s="264" t="s">
        <v>5651</v>
      </c>
      <c r="C143" s="238" t="s">
        <v>8122</v>
      </c>
      <c r="D143" s="239">
        <v>1</v>
      </c>
      <c r="E143" s="4" t="s">
        <v>2801</v>
      </c>
      <c r="F143" s="265"/>
      <c r="G143" s="440"/>
      <c r="H143" s="267"/>
    </row>
    <row r="144" spans="2:8">
      <c r="B144" s="264" t="s">
        <v>8123</v>
      </c>
      <c r="C144" s="238" t="s">
        <v>8124</v>
      </c>
      <c r="D144" s="239" t="s">
        <v>5592</v>
      </c>
      <c r="E144" s="4" t="s">
        <v>2801</v>
      </c>
      <c r="F144" s="265"/>
      <c r="G144" s="440"/>
      <c r="H144" s="267"/>
    </row>
    <row r="145" spans="2:8" ht="33">
      <c r="B145" s="264" t="s">
        <v>5655</v>
      </c>
      <c r="C145" s="238" t="s">
        <v>8125</v>
      </c>
      <c r="D145" s="239" t="s">
        <v>2300</v>
      </c>
      <c r="E145" s="4" t="s">
        <v>4486</v>
      </c>
      <c r="F145" s="265"/>
      <c r="G145" s="440"/>
      <c r="H145" s="267"/>
    </row>
    <row r="146" spans="2:8">
      <c r="B146" s="264" t="s">
        <v>8126</v>
      </c>
      <c r="C146" s="238" t="s">
        <v>8127</v>
      </c>
      <c r="D146" s="239" t="s">
        <v>2306</v>
      </c>
      <c r="E146" s="4" t="s">
        <v>2801</v>
      </c>
      <c r="F146" s="265"/>
      <c r="G146" s="440"/>
      <c r="H146" s="267"/>
    </row>
    <row r="147" spans="2:8" ht="33">
      <c r="B147" s="264" t="s">
        <v>5659</v>
      </c>
      <c r="C147" s="238" t="s">
        <v>8128</v>
      </c>
      <c r="D147" s="239">
        <v>3</v>
      </c>
      <c r="E147" s="4" t="s">
        <v>2801</v>
      </c>
      <c r="F147" s="265"/>
      <c r="G147" s="440"/>
      <c r="H147" s="267"/>
    </row>
    <row r="148" spans="2:8" ht="33">
      <c r="B148" s="264" t="s">
        <v>8129</v>
      </c>
      <c r="C148" s="238" t="s">
        <v>8130</v>
      </c>
      <c r="D148" s="239" t="s">
        <v>2306</v>
      </c>
      <c r="E148" s="4" t="s">
        <v>2801</v>
      </c>
      <c r="F148" s="265"/>
      <c r="G148" s="440"/>
      <c r="H148" s="267"/>
    </row>
    <row r="149" spans="2:8" ht="33">
      <c r="B149" s="264" t="s">
        <v>8131</v>
      </c>
      <c r="C149" s="238" t="s">
        <v>8132</v>
      </c>
      <c r="D149" s="239" t="s">
        <v>2967</v>
      </c>
      <c r="E149" s="4" t="s">
        <v>2801</v>
      </c>
      <c r="F149" s="265"/>
      <c r="G149" s="440"/>
      <c r="H149" s="267"/>
    </row>
    <row r="150" spans="2:8" ht="33">
      <c r="B150" s="264" t="s">
        <v>8133</v>
      </c>
      <c r="C150" s="238" t="s">
        <v>8134</v>
      </c>
      <c r="D150" s="239">
        <v>3</v>
      </c>
      <c r="E150" s="4" t="s">
        <v>2801</v>
      </c>
      <c r="F150" s="265"/>
      <c r="G150" s="440"/>
      <c r="H150" s="267"/>
    </row>
    <row r="151" spans="2:8" ht="33">
      <c r="B151" s="264" t="s">
        <v>5667</v>
      </c>
      <c r="C151" s="238" t="s">
        <v>8135</v>
      </c>
      <c r="D151" s="239">
        <v>1</v>
      </c>
      <c r="E151" s="4" t="s">
        <v>2801</v>
      </c>
      <c r="F151" s="265"/>
      <c r="G151" s="440"/>
      <c r="H151" s="267"/>
    </row>
    <row r="152" spans="2:8">
      <c r="B152" s="264" t="s">
        <v>8136</v>
      </c>
      <c r="C152" s="238" t="s">
        <v>8137</v>
      </c>
      <c r="D152" s="239" t="s">
        <v>5592</v>
      </c>
      <c r="E152" s="4" t="s">
        <v>2801</v>
      </c>
      <c r="F152" s="265"/>
      <c r="G152" s="440"/>
      <c r="H152" s="267"/>
    </row>
    <row r="153" spans="2:8" ht="33">
      <c r="B153" s="264" t="s">
        <v>5671</v>
      </c>
      <c r="C153" s="238" t="s">
        <v>8138</v>
      </c>
      <c r="D153" s="239" t="s">
        <v>2300</v>
      </c>
      <c r="E153" s="4" t="s">
        <v>4486</v>
      </c>
      <c r="F153" s="265"/>
      <c r="G153" s="440"/>
      <c r="H153" s="267"/>
    </row>
    <row r="154" spans="2:8">
      <c r="B154" s="264" t="s">
        <v>8139</v>
      </c>
      <c r="C154" s="238" t="s">
        <v>8140</v>
      </c>
      <c r="D154" s="239" t="s">
        <v>2306</v>
      </c>
      <c r="E154" s="4" t="s">
        <v>2801</v>
      </c>
      <c r="F154" s="265"/>
      <c r="G154" s="440"/>
      <c r="H154" s="267"/>
    </row>
    <row r="155" spans="2:8" ht="33">
      <c r="B155" s="264" t="s">
        <v>5675</v>
      </c>
      <c r="C155" s="238" t="s">
        <v>8141</v>
      </c>
      <c r="D155" s="239">
        <v>3</v>
      </c>
      <c r="E155" s="4" t="s">
        <v>2801</v>
      </c>
      <c r="F155" s="265"/>
      <c r="G155" s="440"/>
      <c r="H155" s="267"/>
    </row>
    <row r="156" spans="2:8" ht="33">
      <c r="B156" s="264" t="s">
        <v>8142</v>
      </c>
      <c r="C156" s="238" t="s">
        <v>8143</v>
      </c>
      <c r="D156" s="239" t="s">
        <v>2306</v>
      </c>
      <c r="E156" s="4" t="s">
        <v>2801</v>
      </c>
      <c r="F156" s="265"/>
      <c r="G156" s="440"/>
      <c r="H156" s="267"/>
    </row>
    <row r="157" spans="2:8" ht="33">
      <c r="B157" s="264" t="s">
        <v>8144</v>
      </c>
      <c r="C157" s="238" t="s">
        <v>8145</v>
      </c>
      <c r="D157" s="239" t="s">
        <v>2967</v>
      </c>
      <c r="E157" s="4" t="s">
        <v>2801</v>
      </c>
      <c r="F157" s="265"/>
      <c r="G157" s="440"/>
      <c r="H157" s="267"/>
    </row>
    <row r="158" spans="2:8" ht="33">
      <c r="B158" s="264" t="s">
        <v>8146</v>
      </c>
      <c r="C158" s="238" t="s">
        <v>8147</v>
      </c>
      <c r="D158" s="239">
        <v>3</v>
      </c>
      <c r="E158" s="4" t="s">
        <v>2801</v>
      </c>
      <c r="F158" s="265"/>
      <c r="G158" s="440"/>
      <c r="H158" s="267"/>
    </row>
    <row r="159" spans="2:8" ht="33">
      <c r="B159" s="264" t="s">
        <v>5683</v>
      </c>
      <c r="C159" s="238" t="s">
        <v>8148</v>
      </c>
      <c r="D159" s="239">
        <v>1</v>
      </c>
      <c r="E159" s="4" t="s">
        <v>2801</v>
      </c>
      <c r="F159" s="265"/>
      <c r="G159" s="704"/>
      <c r="H159" s="267"/>
    </row>
    <row r="160" spans="2:8" ht="17.25" thickBot="1">
      <c r="B160" s="264" t="s">
        <v>8149</v>
      </c>
      <c r="C160" s="238" t="s">
        <v>8150</v>
      </c>
      <c r="D160" s="239" t="s">
        <v>5592</v>
      </c>
      <c r="E160" s="4" t="s">
        <v>2801</v>
      </c>
      <c r="F160" s="265"/>
      <c r="G160" s="705"/>
      <c r="H160" s="267"/>
    </row>
    <row r="161" spans="2:8" ht="20.100000000000001" customHeight="1" thickBot="1">
      <c r="B161" s="569" t="s">
        <v>5803</v>
      </c>
      <c r="C161" s="559"/>
      <c r="D161" s="560"/>
      <c r="E161" s="570"/>
      <c r="F161" s="570"/>
      <c r="G161" s="571"/>
      <c r="H161" s="267"/>
    </row>
    <row r="162" spans="2:8" ht="30" customHeight="1">
      <c r="B162" s="264" t="s">
        <v>8151</v>
      </c>
      <c r="C162" s="238" t="s">
        <v>8152</v>
      </c>
      <c r="D162" s="286" t="s">
        <v>5592</v>
      </c>
      <c r="E162" s="5" t="s">
        <v>2801</v>
      </c>
      <c r="F162" s="265"/>
      <c r="G162" s="457" t="s">
        <v>8153</v>
      </c>
      <c r="H162" s="267"/>
    </row>
    <row r="163" spans="2:8">
      <c r="B163" s="264" t="s">
        <v>8154</v>
      </c>
      <c r="C163" s="238" t="s">
        <v>8155</v>
      </c>
      <c r="D163" s="239" t="s">
        <v>2306</v>
      </c>
      <c r="E163" s="4" t="s">
        <v>2801</v>
      </c>
      <c r="F163" s="265"/>
      <c r="G163" s="338"/>
      <c r="H163" s="267"/>
    </row>
    <row r="164" spans="2:8">
      <c r="B164" s="264" t="s">
        <v>5692</v>
      </c>
      <c r="C164" s="238" t="s">
        <v>8156</v>
      </c>
      <c r="D164" s="239" t="s">
        <v>4984</v>
      </c>
      <c r="E164" s="4" t="s">
        <v>2801</v>
      </c>
      <c r="F164" s="265"/>
      <c r="G164" s="440"/>
      <c r="H164" s="267"/>
    </row>
    <row r="165" spans="2:8">
      <c r="B165" s="264" t="s">
        <v>5694</v>
      </c>
      <c r="C165" s="238" t="s">
        <v>8157</v>
      </c>
      <c r="D165" s="239" t="s">
        <v>2306</v>
      </c>
      <c r="E165" s="4" t="s">
        <v>2801</v>
      </c>
      <c r="F165" s="265"/>
      <c r="G165" s="440"/>
      <c r="H165" s="267"/>
    </row>
    <row r="166" spans="2:8" ht="33">
      <c r="B166" s="264" t="s">
        <v>5696</v>
      </c>
      <c r="C166" s="238" t="s">
        <v>8158</v>
      </c>
      <c r="D166" s="239" t="s">
        <v>2300</v>
      </c>
      <c r="E166" s="4" t="s">
        <v>4486</v>
      </c>
      <c r="F166" s="265"/>
      <c r="G166" s="440"/>
      <c r="H166" s="267"/>
    </row>
    <row r="167" spans="2:8">
      <c r="B167" s="264" t="s">
        <v>8159</v>
      </c>
      <c r="C167" s="238" t="s">
        <v>8160</v>
      </c>
      <c r="D167" s="239" t="s">
        <v>2306</v>
      </c>
      <c r="E167" s="4" t="s">
        <v>2801</v>
      </c>
      <c r="F167" s="265"/>
      <c r="G167" s="440"/>
      <c r="H167" s="267"/>
    </row>
    <row r="168" spans="2:8" ht="33">
      <c r="B168" s="264" t="s">
        <v>5700</v>
      </c>
      <c r="C168" s="238" t="s">
        <v>8161</v>
      </c>
      <c r="D168" s="239">
        <v>3</v>
      </c>
      <c r="E168" s="4" t="s">
        <v>2801</v>
      </c>
      <c r="F168" s="265"/>
      <c r="G168" s="440"/>
      <c r="H168" s="267"/>
    </row>
    <row r="169" spans="2:8" ht="33">
      <c r="B169" s="264" t="s">
        <v>8162</v>
      </c>
      <c r="C169" s="238" t="s">
        <v>8163</v>
      </c>
      <c r="D169" s="239" t="s">
        <v>2306</v>
      </c>
      <c r="E169" s="4" t="s">
        <v>2801</v>
      </c>
      <c r="F169" s="265"/>
      <c r="G169" s="440"/>
      <c r="H169" s="267"/>
    </row>
    <row r="170" spans="2:8" ht="33">
      <c r="B170" s="264" t="s">
        <v>8164</v>
      </c>
      <c r="C170" s="238" t="s">
        <v>8165</v>
      </c>
      <c r="D170" s="239" t="s">
        <v>2967</v>
      </c>
      <c r="E170" s="4" t="s">
        <v>2801</v>
      </c>
      <c r="F170" s="265"/>
      <c r="G170" s="440"/>
      <c r="H170" s="267"/>
    </row>
    <row r="171" spans="2:8" ht="33">
      <c r="B171" s="264" t="s">
        <v>8166</v>
      </c>
      <c r="C171" s="238" t="s">
        <v>8167</v>
      </c>
      <c r="D171" s="239">
        <v>3</v>
      </c>
      <c r="E171" s="4" t="s">
        <v>2801</v>
      </c>
      <c r="F171" s="265"/>
      <c r="G171" s="440"/>
      <c r="H171" s="267"/>
    </row>
    <row r="172" spans="2:8" ht="33">
      <c r="B172" s="264" t="s">
        <v>5708</v>
      </c>
      <c r="C172" s="238" t="s">
        <v>8168</v>
      </c>
      <c r="D172" s="239">
        <v>1</v>
      </c>
      <c r="E172" s="4" t="s">
        <v>2801</v>
      </c>
      <c r="F172" s="265"/>
      <c r="G172" s="440"/>
      <c r="H172" s="267"/>
    </row>
    <row r="173" spans="2:8">
      <c r="B173" s="264" t="s">
        <v>8169</v>
      </c>
      <c r="C173" s="238" t="s">
        <v>8170</v>
      </c>
      <c r="D173" s="239" t="s">
        <v>5592</v>
      </c>
      <c r="E173" s="4" t="s">
        <v>2801</v>
      </c>
      <c r="F173" s="265"/>
      <c r="G173" s="440"/>
      <c r="H173" s="267"/>
    </row>
    <row r="174" spans="2:8" ht="33">
      <c r="B174" s="264" t="s">
        <v>5712</v>
      </c>
      <c r="C174" s="238" t="s">
        <v>8171</v>
      </c>
      <c r="D174" s="239" t="s">
        <v>2300</v>
      </c>
      <c r="E174" s="4" t="s">
        <v>4486</v>
      </c>
      <c r="F174" s="265"/>
      <c r="G174" s="440"/>
      <c r="H174" s="267"/>
    </row>
    <row r="175" spans="2:8">
      <c r="B175" s="264" t="s">
        <v>8172</v>
      </c>
      <c r="C175" s="238" t="s">
        <v>8173</v>
      </c>
      <c r="D175" s="239" t="s">
        <v>2306</v>
      </c>
      <c r="E175" s="4" t="s">
        <v>2801</v>
      </c>
      <c r="F175" s="265"/>
      <c r="G175" s="440"/>
      <c r="H175" s="267"/>
    </row>
    <row r="176" spans="2:8" ht="33">
      <c r="B176" s="264" t="s">
        <v>5716</v>
      </c>
      <c r="C176" s="238" t="s">
        <v>8174</v>
      </c>
      <c r="D176" s="239">
        <v>3</v>
      </c>
      <c r="E176" s="4" t="s">
        <v>2801</v>
      </c>
      <c r="F176" s="265"/>
      <c r="G176" s="440"/>
      <c r="H176" s="267"/>
    </row>
    <row r="177" spans="2:8" ht="33">
      <c r="B177" s="264" t="s">
        <v>8175</v>
      </c>
      <c r="C177" s="238" t="s">
        <v>8176</v>
      </c>
      <c r="D177" s="239" t="s">
        <v>2306</v>
      </c>
      <c r="E177" s="4" t="s">
        <v>2801</v>
      </c>
      <c r="F177" s="265"/>
      <c r="G177" s="440"/>
      <c r="H177" s="267"/>
    </row>
    <row r="178" spans="2:8" ht="33">
      <c r="B178" s="264" t="s">
        <v>8177</v>
      </c>
      <c r="C178" s="238" t="s">
        <v>8178</v>
      </c>
      <c r="D178" s="239" t="s">
        <v>2967</v>
      </c>
      <c r="E178" s="4" t="s">
        <v>2801</v>
      </c>
      <c r="F178" s="265"/>
      <c r="G178" s="440"/>
      <c r="H178" s="267"/>
    </row>
    <row r="179" spans="2:8" ht="33">
      <c r="B179" s="264" t="s">
        <v>8179</v>
      </c>
      <c r="C179" s="238" t="s">
        <v>8180</v>
      </c>
      <c r="D179" s="239">
        <v>3</v>
      </c>
      <c r="E179" s="4" t="s">
        <v>2801</v>
      </c>
      <c r="F179" s="265"/>
      <c r="G179" s="440"/>
      <c r="H179" s="267"/>
    </row>
    <row r="180" spans="2:8" ht="33">
      <c r="B180" s="264" t="s">
        <v>5724</v>
      </c>
      <c r="C180" s="238" t="s">
        <v>8181</v>
      </c>
      <c r="D180" s="239">
        <v>1</v>
      </c>
      <c r="E180" s="4" t="s">
        <v>2801</v>
      </c>
      <c r="F180" s="265"/>
      <c r="G180" s="440"/>
      <c r="H180" s="267"/>
    </row>
    <row r="181" spans="2:8">
      <c r="B181" s="264" t="s">
        <v>8182</v>
      </c>
      <c r="C181" s="238" t="s">
        <v>8183</v>
      </c>
      <c r="D181" s="239" t="s">
        <v>5592</v>
      </c>
      <c r="E181" s="4" t="s">
        <v>2801</v>
      </c>
      <c r="F181" s="265"/>
      <c r="G181" s="440"/>
      <c r="H181" s="267"/>
    </row>
    <row r="182" spans="2:8" ht="33">
      <c r="B182" s="264" t="s">
        <v>5728</v>
      </c>
      <c r="C182" s="238" t="s">
        <v>8184</v>
      </c>
      <c r="D182" s="239" t="s">
        <v>2300</v>
      </c>
      <c r="E182" s="4" t="s">
        <v>4486</v>
      </c>
      <c r="F182" s="265"/>
      <c r="G182" s="440"/>
      <c r="H182" s="267"/>
    </row>
    <row r="183" spans="2:8">
      <c r="B183" s="264" t="s">
        <v>8185</v>
      </c>
      <c r="C183" s="238" t="s">
        <v>8186</v>
      </c>
      <c r="D183" s="239" t="s">
        <v>2306</v>
      </c>
      <c r="E183" s="4" t="s">
        <v>2801</v>
      </c>
      <c r="F183" s="265"/>
      <c r="G183" s="440"/>
      <c r="H183" s="267"/>
    </row>
    <row r="184" spans="2:8" ht="33">
      <c r="B184" s="264" t="s">
        <v>5732</v>
      </c>
      <c r="C184" s="238" t="s">
        <v>8187</v>
      </c>
      <c r="D184" s="239">
        <v>3</v>
      </c>
      <c r="E184" s="4" t="s">
        <v>2801</v>
      </c>
      <c r="F184" s="265"/>
      <c r="G184" s="440"/>
      <c r="H184" s="267"/>
    </row>
    <row r="185" spans="2:8" ht="33">
      <c r="B185" s="264" t="s">
        <v>8188</v>
      </c>
      <c r="C185" s="238" t="s">
        <v>8189</v>
      </c>
      <c r="D185" s="239" t="s">
        <v>2306</v>
      </c>
      <c r="E185" s="4" t="s">
        <v>2801</v>
      </c>
      <c r="F185" s="265"/>
      <c r="G185" s="440"/>
      <c r="H185" s="267"/>
    </row>
    <row r="186" spans="2:8" ht="33">
      <c r="B186" s="264" t="s">
        <v>8190</v>
      </c>
      <c r="C186" s="238" t="s">
        <v>8191</v>
      </c>
      <c r="D186" s="239" t="s">
        <v>2967</v>
      </c>
      <c r="E186" s="4" t="s">
        <v>2801</v>
      </c>
      <c r="F186" s="265"/>
      <c r="G186" s="440"/>
      <c r="H186" s="267"/>
    </row>
    <row r="187" spans="2:8" ht="33">
      <c r="B187" s="264" t="s">
        <v>8192</v>
      </c>
      <c r="C187" s="238" t="s">
        <v>8193</v>
      </c>
      <c r="D187" s="239">
        <v>3</v>
      </c>
      <c r="E187" s="4" t="s">
        <v>2801</v>
      </c>
      <c r="F187" s="265"/>
      <c r="G187" s="704"/>
      <c r="H187" s="267"/>
    </row>
    <row r="188" spans="2:8" ht="33">
      <c r="B188" s="264" t="s">
        <v>5740</v>
      </c>
      <c r="C188" s="238" t="s">
        <v>8194</v>
      </c>
      <c r="D188" s="239">
        <v>1</v>
      </c>
      <c r="E188" s="4" t="s">
        <v>2801</v>
      </c>
      <c r="F188" s="265"/>
      <c r="G188" s="706"/>
      <c r="H188" s="267"/>
    </row>
    <row r="189" spans="2:8" ht="17.25" thickBot="1">
      <c r="B189" s="264" t="s">
        <v>8195</v>
      </c>
      <c r="C189" s="238" t="s">
        <v>8196</v>
      </c>
      <c r="D189" s="239" t="s">
        <v>5592</v>
      </c>
      <c r="E189" s="4" t="s">
        <v>2801</v>
      </c>
      <c r="F189" s="265"/>
      <c r="G189" s="705"/>
      <c r="H189" s="267"/>
    </row>
    <row r="190" spans="2:8" ht="18">
      <c r="B190" s="563" t="s">
        <v>5744</v>
      </c>
      <c r="C190" s="636"/>
      <c r="D190" s="309"/>
      <c r="E190" s="564"/>
      <c r="F190" s="564"/>
      <c r="G190" s="565"/>
      <c r="H190" s="267"/>
    </row>
    <row r="191" spans="2:8" ht="18.75" thickBot="1">
      <c r="B191" s="637" t="s">
        <v>8197</v>
      </c>
      <c r="C191" s="638"/>
      <c r="D191" s="315"/>
      <c r="E191" s="567"/>
      <c r="F191" s="567"/>
      <c r="G191" s="568"/>
      <c r="H191" s="267"/>
    </row>
    <row r="192" spans="2:8" ht="20.100000000000001" customHeight="1" thickBot="1">
      <c r="B192" s="569" t="s">
        <v>8198</v>
      </c>
      <c r="C192" s="559"/>
      <c r="D192" s="560"/>
      <c r="E192" s="570"/>
      <c r="F192" s="570"/>
      <c r="G192" s="571"/>
      <c r="H192" s="267"/>
    </row>
    <row r="193" spans="2:8">
      <c r="B193" s="264" t="s">
        <v>8052</v>
      </c>
      <c r="C193" s="238" t="s">
        <v>8199</v>
      </c>
      <c r="D193" s="239" t="s">
        <v>2306</v>
      </c>
      <c r="E193" s="4" t="s">
        <v>2801</v>
      </c>
      <c r="F193" s="265"/>
      <c r="G193" s="582" t="s">
        <v>8200</v>
      </c>
      <c r="H193" s="267"/>
    </row>
    <row r="194" spans="2:8">
      <c r="B194" s="264" t="s">
        <v>5562</v>
      </c>
      <c r="C194" s="238" t="s">
        <v>8201</v>
      </c>
      <c r="D194" s="239" t="s">
        <v>4984</v>
      </c>
      <c r="E194" s="4" t="s">
        <v>2801</v>
      </c>
      <c r="F194" s="265"/>
      <c r="G194" s="440"/>
      <c r="H194" s="267"/>
    </row>
    <row r="195" spans="2:8">
      <c r="B195" s="264" t="s">
        <v>5566</v>
      </c>
      <c r="C195" s="238" t="s">
        <v>8202</v>
      </c>
      <c r="D195" s="239" t="s">
        <v>2306</v>
      </c>
      <c r="E195" s="4" t="s">
        <v>2801</v>
      </c>
      <c r="F195" s="265"/>
      <c r="G195" s="440"/>
      <c r="H195" s="267"/>
    </row>
    <row r="196" spans="2:8" ht="33">
      <c r="B196" s="264" t="s">
        <v>5569</v>
      </c>
      <c r="C196" s="238" t="s">
        <v>8203</v>
      </c>
      <c r="D196" s="239" t="s">
        <v>2300</v>
      </c>
      <c r="E196" s="4" t="s">
        <v>4486</v>
      </c>
      <c r="F196" s="265"/>
      <c r="G196" s="440"/>
      <c r="H196" s="267"/>
    </row>
    <row r="197" spans="2:8">
      <c r="B197" s="264" t="s">
        <v>8060</v>
      </c>
      <c r="C197" s="238" t="s">
        <v>8204</v>
      </c>
      <c r="D197" s="239" t="s">
        <v>2306</v>
      </c>
      <c r="E197" s="4" t="s">
        <v>2801</v>
      </c>
      <c r="F197" s="265"/>
      <c r="G197" s="440"/>
      <c r="H197" s="267"/>
    </row>
    <row r="198" spans="2:8" ht="33">
      <c r="B198" s="264" t="s">
        <v>5575</v>
      </c>
      <c r="C198" s="238" t="s">
        <v>8205</v>
      </c>
      <c r="D198" s="239">
        <v>3</v>
      </c>
      <c r="E198" s="4" t="s">
        <v>2801</v>
      </c>
      <c r="F198" s="265"/>
      <c r="G198" s="440"/>
      <c r="H198" s="267"/>
    </row>
    <row r="199" spans="2:8" ht="33">
      <c r="B199" s="264" t="s">
        <v>8065</v>
      </c>
      <c r="C199" s="238" t="s">
        <v>8206</v>
      </c>
      <c r="D199" s="239" t="s">
        <v>2306</v>
      </c>
      <c r="E199" s="4" t="s">
        <v>2801</v>
      </c>
      <c r="F199" s="265"/>
      <c r="G199" s="440"/>
      <c r="H199" s="267"/>
    </row>
    <row r="200" spans="2:8" ht="33">
      <c r="B200" s="264" t="s">
        <v>8068</v>
      </c>
      <c r="C200" s="238" t="s">
        <v>8207</v>
      </c>
      <c r="D200" s="239" t="s">
        <v>2967</v>
      </c>
      <c r="E200" s="4" t="s">
        <v>2801</v>
      </c>
      <c r="F200" s="265"/>
      <c r="G200" s="440"/>
      <c r="H200" s="267"/>
    </row>
    <row r="201" spans="2:8" ht="33">
      <c r="B201" s="264" t="s">
        <v>8070</v>
      </c>
      <c r="C201" s="238" t="s">
        <v>8208</v>
      </c>
      <c r="D201" s="239">
        <v>3</v>
      </c>
      <c r="E201" s="4" t="s">
        <v>2801</v>
      </c>
      <c r="F201" s="265"/>
      <c r="G201" s="440"/>
      <c r="H201" s="267"/>
    </row>
    <row r="202" spans="2:8" ht="33">
      <c r="B202" s="264" t="s">
        <v>5587</v>
      </c>
      <c r="C202" s="238" t="s">
        <v>8209</v>
      </c>
      <c r="D202" s="239">
        <v>1</v>
      </c>
      <c r="E202" s="4" t="s">
        <v>2801</v>
      </c>
      <c r="F202" s="265"/>
      <c r="G202" s="440"/>
      <c r="H202" s="267"/>
    </row>
    <row r="203" spans="2:8">
      <c r="B203" s="264" t="s">
        <v>8074</v>
      </c>
      <c r="C203" s="238" t="s">
        <v>8210</v>
      </c>
      <c r="D203" s="239" t="s">
        <v>5592</v>
      </c>
      <c r="E203" s="4" t="s">
        <v>2801</v>
      </c>
      <c r="F203" s="265"/>
      <c r="G203" s="440"/>
      <c r="H203" s="267"/>
    </row>
    <row r="204" spans="2:8" ht="33">
      <c r="B204" s="264" t="s">
        <v>5594</v>
      </c>
      <c r="C204" s="238" t="s">
        <v>8211</v>
      </c>
      <c r="D204" s="239" t="s">
        <v>2300</v>
      </c>
      <c r="E204" s="4" t="s">
        <v>4486</v>
      </c>
      <c r="F204" s="265"/>
      <c r="G204" s="440"/>
      <c r="H204" s="267"/>
    </row>
    <row r="205" spans="2:8">
      <c r="B205" s="264" t="s">
        <v>8079</v>
      </c>
      <c r="C205" s="238" t="s">
        <v>8212</v>
      </c>
      <c r="D205" s="239" t="s">
        <v>2306</v>
      </c>
      <c r="E205" s="4" t="s">
        <v>2801</v>
      </c>
      <c r="F205" s="265"/>
      <c r="G205" s="440"/>
      <c r="H205" s="267"/>
    </row>
    <row r="206" spans="2:8" ht="33">
      <c r="B206" s="264" t="s">
        <v>5599</v>
      </c>
      <c r="C206" s="238" t="s">
        <v>8213</v>
      </c>
      <c r="D206" s="239">
        <v>3</v>
      </c>
      <c r="E206" s="4" t="s">
        <v>2801</v>
      </c>
      <c r="F206" s="265"/>
      <c r="G206" s="440"/>
      <c r="H206" s="267"/>
    </row>
    <row r="207" spans="2:8" ht="33">
      <c r="B207" s="264" t="s">
        <v>8082</v>
      </c>
      <c r="C207" s="238" t="s">
        <v>8214</v>
      </c>
      <c r="D207" s="239" t="s">
        <v>2306</v>
      </c>
      <c r="E207" s="4" t="s">
        <v>2801</v>
      </c>
      <c r="F207" s="265"/>
      <c r="G207" s="440"/>
      <c r="H207" s="267"/>
    </row>
    <row r="208" spans="2:8" ht="33">
      <c r="B208" s="264" t="s">
        <v>8084</v>
      </c>
      <c r="C208" s="238" t="s">
        <v>8215</v>
      </c>
      <c r="D208" s="239" t="s">
        <v>2967</v>
      </c>
      <c r="E208" s="4" t="s">
        <v>2801</v>
      </c>
      <c r="F208" s="265"/>
      <c r="G208" s="440"/>
      <c r="H208" s="267"/>
    </row>
    <row r="209" spans="2:8" ht="33">
      <c r="B209" s="264" t="s">
        <v>8086</v>
      </c>
      <c r="C209" s="238" t="s">
        <v>8216</v>
      </c>
      <c r="D209" s="239">
        <v>3</v>
      </c>
      <c r="E209" s="4" t="s">
        <v>2801</v>
      </c>
      <c r="F209" s="265"/>
      <c r="G209" s="440"/>
      <c r="H209" s="267"/>
    </row>
    <row r="210" spans="2:8" ht="33">
      <c r="B210" s="264" t="s">
        <v>5607</v>
      </c>
      <c r="C210" s="238" t="s">
        <v>8217</v>
      </c>
      <c r="D210" s="239">
        <v>1</v>
      </c>
      <c r="E210" s="4" t="s">
        <v>2801</v>
      </c>
      <c r="F210" s="265"/>
      <c r="G210" s="440"/>
      <c r="H210" s="267"/>
    </row>
    <row r="211" spans="2:8">
      <c r="B211" s="264" t="s">
        <v>8089</v>
      </c>
      <c r="C211" s="238" t="s">
        <v>8218</v>
      </c>
      <c r="D211" s="239" t="s">
        <v>5592</v>
      </c>
      <c r="E211" s="4" t="s">
        <v>2801</v>
      </c>
      <c r="F211" s="265"/>
      <c r="G211" s="440"/>
      <c r="H211" s="267"/>
    </row>
    <row r="212" spans="2:8" ht="33">
      <c r="B212" s="264" t="s">
        <v>5611</v>
      </c>
      <c r="C212" s="238" t="s">
        <v>8219</v>
      </c>
      <c r="D212" s="239" t="s">
        <v>2300</v>
      </c>
      <c r="E212" s="4" t="s">
        <v>4486</v>
      </c>
      <c r="F212" s="265"/>
      <c r="G212" s="440"/>
      <c r="H212" s="267"/>
    </row>
    <row r="213" spans="2:8">
      <c r="B213" s="264" t="s">
        <v>8093</v>
      </c>
      <c r="C213" s="238" t="s">
        <v>8220</v>
      </c>
      <c r="D213" s="239" t="s">
        <v>2306</v>
      </c>
      <c r="E213" s="4" t="s">
        <v>2801</v>
      </c>
      <c r="F213" s="265"/>
      <c r="G213" s="440"/>
      <c r="H213" s="267"/>
    </row>
    <row r="214" spans="2:8" ht="33">
      <c r="B214" s="264" t="s">
        <v>5616</v>
      </c>
      <c r="C214" s="238" t="s">
        <v>8221</v>
      </c>
      <c r="D214" s="239">
        <v>3</v>
      </c>
      <c r="E214" s="4" t="s">
        <v>2801</v>
      </c>
      <c r="F214" s="265"/>
      <c r="G214" s="440"/>
      <c r="H214" s="267"/>
    </row>
    <row r="215" spans="2:8" ht="33">
      <c r="B215" s="264" t="s">
        <v>8096</v>
      </c>
      <c r="C215" s="238" t="s">
        <v>8222</v>
      </c>
      <c r="D215" s="239" t="s">
        <v>2306</v>
      </c>
      <c r="E215" s="4" t="s">
        <v>2801</v>
      </c>
      <c r="F215" s="265"/>
      <c r="G215" s="440"/>
      <c r="H215" s="267"/>
    </row>
    <row r="216" spans="2:8" ht="33">
      <c r="B216" s="264" t="s">
        <v>8098</v>
      </c>
      <c r="C216" s="238" t="s">
        <v>8223</v>
      </c>
      <c r="D216" s="239" t="s">
        <v>2967</v>
      </c>
      <c r="E216" s="4" t="s">
        <v>2801</v>
      </c>
      <c r="F216" s="265"/>
      <c r="G216" s="440"/>
      <c r="H216" s="267"/>
    </row>
    <row r="217" spans="2:8" ht="33">
      <c r="B217" s="264" t="s">
        <v>8100</v>
      </c>
      <c r="C217" s="238" t="s">
        <v>8224</v>
      </c>
      <c r="D217" s="239">
        <v>3</v>
      </c>
      <c r="E217" s="4" t="s">
        <v>2801</v>
      </c>
      <c r="F217" s="265"/>
      <c r="G217" s="704"/>
      <c r="H217" s="267"/>
    </row>
    <row r="218" spans="2:8" ht="33">
      <c r="B218" s="264" t="s">
        <v>5624</v>
      </c>
      <c r="C218" s="238" t="s">
        <v>8225</v>
      </c>
      <c r="D218" s="239">
        <v>1</v>
      </c>
      <c r="E218" s="4" t="s">
        <v>2801</v>
      </c>
      <c r="F218" s="265"/>
      <c r="G218" s="706"/>
      <c r="H218" s="267"/>
    </row>
    <row r="219" spans="2:8" ht="17.25" thickBot="1">
      <c r="B219" s="619" t="s">
        <v>8103</v>
      </c>
      <c r="C219" s="246" t="s">
        <v>8226</v>
      </c>
      <c r="D219" s="247" t="s">
        <v>5592</v>
      </c>
      <c r="E219" s="620" t="s">
        <v>2801</v>
      </c>
      <c r="F219" s="621"/>
      <c r="G219" s="705"/>
      <c r="H219" s="267"/>
    </row>
    <row r="220" spans="2:8" ht="20.100000000000001" customHeight="1" thickBot="1">
      <c r="B220" s="569" t="s">
        <v>5628</v>
      </c>
      <c r="C220" s="559"/>
      <c r="D220" s="560"/>
      <c r="E220" s="570"/>
      <c r="F220" s="570"/>
      <c r="G220" s="571"/>
      <c r="H220" s="267"/>
    </row>
    <row r="221" spans="2:8">
      <c r="B221" s="264" t="s">
        <v>8105</v>
      </c>
      <c r="C221" s="238" t="s">
        <v>8227</v>
      </c>
      <c r="D221" s="239" t="s">
        <v>5592</v>
      </c>
      <c r="E221" s="4" t="s">
        <v>2801</v>
      </c>
      <c r="F221" s="265"/>
      <c r="G221" s="457" t="s">
        <v>8228</v>
      </c>
      <c r="H221" s="267"/>
    </row>
    <row r="222" spans="2:8">
      <c r="B222" s="264" t="s">
        <v>8108</v>
      </c>
      <c r="C222" s="238" t="s">
        <v>8229</v>
      </c>
      <c r="D222" s="239" t="s">
        <v>2306</v>
      </c>
      <c r="E222" s="4" t="s">
        <v>2801</v>
      </c>
      <c r="F222" s="265"/>
      <c r="G222" s="440"/>
      <c r="H222" s="267"/>
    </row>
    <row r="223" spans="2:8">
      <c r="B223" s="264" t="s">
        <v>5635</v>
      </c>
      <c r="C223" s="238" t="s">
        <v>8230</v>
      </c>
      <c r="D223" s="239" t="s">
        <v>4984</v>
      </c>
      <c r="E223" s="4" t="s">
        <v>2801</v>
      </c>
      <c r="F223" s="265"/>
      <c r="G223" s="440"/>
      <c r="H223" s="267"/>
    </row>
    <row r="224" spans="2:8">
      <c r="B224" s="264" t="s">
        <v>5637</v>
      </c>
      <c r="C224" s="238" t="s">
        <v>8231</v>
      </c>
      <c r="D224" s="239" t="s">
        <v>2306</v>
      </c>
      <c r="E224" s="4" t="s">
        <v>2801</v>
      </c>
      <c r="F224" s="265"/>
      <c r="G224" s="440"/>
      <c r="H224" s="267"/>
    </row>
    <row r="225" spans="2:8" ht="33">
      <c r="B225" s="264" t="s">
        <v>5639</v>
      </c>
      <c r="C225" s="238" t="s">
        <v>8232</v>
      </c>
      <c r="D225" s="239" t="s">
        <v>2300</v>
      </c>
      <c r="E225" s="4" t="s">
        <v>4486</v>
      </c>
      <c r="F225" s="265"/>
      <c r="G225" s="440"/>
      <c r="H225" s="267"/>
    </row>
    <row r="226" spans="2:8">
      <c r="B226" s="264" t="s">
        <v>8113</v>
      </c>
      <c r="C226" s="238" t="s">
        <v>8233</v>
      </c>
      <c r="D226" s="239" t="s">
        <v>2306</v>
      </c>
      <c r="E226" s="4" t="s">
        <v>2801</v>
      </c>
      <c r="F226" s="265"/>
      <c r="G226" s="440"/>
      <c r="H226" s="267"/>
    </row>
    <row r="227" spans="2:8" ht="33">
      <c r="B227" s="264" t="s">
        <v>5643</v>
      </c>
      <c r="C227" s="238" t="s">
        <v>8234</v>
      </c>
      <c r="D227" s="239">
        <v>3</v>
      </c>
      <c r="E227" s="4" t="s">
        <v>2801</v>
      </c>
      <c r="F227" s="265"/>
      <c r="G227" s="440"/>
      <c r="H227" s="267"/>
    </row>
    <row r="228" spans="2:8" ht="33">
      <c r="B228" s="264" t="s">
        <v>8116</v>
      </c>
      <c r="C228" s="238" t="s">
        <v>8235</v>
      </c>
      <c r="D228" s="239" t="s">
        <v>2306</v>
      </c>
      <c r="E228" s="4" t="s">
        <v>2801</v>
      </c>
      <c r="F228" s="265"/>
      <c r="G228" s="440"/>
      <c r="H228" s="267"/>
    </row>
    <row r="229" spans="2:8" ht="33">
      <c r="B229" s="264" t="s">
        <v>8118</v>
      </c>
      <c r="C229" s="238" t="s">
        <v>8236</v>
      </c>
      <c r="D229" s="239" t="s">
        <v>2967</v>
      </c>
      <c r="E229" s="4" t="s">
        <v>2801</v>
      </c>
      <c r="F229" s="265"/>
      <c r="G229" s="440"/>
      <c r="H229" s="267"/>
    </row>
    <row r="230" spans="2:8" ht="33">
      <c r="B230" s="264" t="s">
        <v>8120</v>
      </c>
      <c r="C230" s="238" t="s">
        <v>8237</v>
      </c>
      <c r="D230" s="239">
        <v>3</v>
      </c>
      <c r="E230" s="4" t="s">
        <v>2801</v>
      </c>
      <c r="F230" s="265"/>
      <c r="G230" s="440"/>
      <c r="H230" s="267"/>
    </row>
    <row r="231" spans="2:8" ht="33">
      <c r="B231" s="264" t="s">
        <v>5651</v>
      </c>
      <c r="C231" s="238" t="s">
        <v>8238</v>
      </c>
      <c r="D231" s="239">
        <v>1</v>
      </c>
      <c r="E231" s="4" t="s">
        <v>2801</v>
      </c>
      <c r="F231" s="265"/>
      <c r="G231" s="440"/>
      <c r="H231" s="267"/>
    </row>
    <row r="232" spans="2:8">
      <c r="B232" s="264" t="s">
        <v>8123</v>
      </c>
      <c r="C232" s="238" t="s">
        <v>8239</v>
      </c>
      <c r="D232" s="239" t="s">
        <v>5592</v>
      </c>
      <c r="E232" s="4" t="s">
        <v>2801</v>
      </c>
      <c r="F232" s="265"/>
      <c r="G232" s="440"/>
      <c r="H232" s="267"/>
    </row>
    <row r="233" spans="2:8" ht="33">
      <c r="B233" s="264" t="s">
        <v>5655</v>
      </c>
      <c r="C233" s="238" t="s">
        <v>8240</v>
      </c>
      <c r="D233" s="239" t="s">
        <v>2300</v>
      </c>
      <c r="E233" s="4" t="s">
        <v>4486</v>
      </c>
      <c r="F233" s="265"/>
      <c r="G233" s="440"/>
      <c r="H233" s="267"/>
    </row>
    <row r="234" spans="2:8">
      <c r="B234" s="264" t="s">
        <v>8126</v>
      </c>
      <c r="C234" s="238" t="s">
        <v>8241</v>
      </c>
      <c r="D234" s="239" t="s">
        <v>2306</v>
      </c>
      <c r="E234" s="4" t="s">
        <v>2801</v>
      </c>
      <c r="F234" s="265"/>
      <c r="G234" s="440"/>
      <c r="H234" s="267"/>
    </row>
    <row r="235" spans="2:8" ht="33">
      <c r="B235" s="264" t="s">
        <v>5659</v>
      </c>
      <c r="C235" s="238" t="s">
        <v>8242</v>
      </c>
      <c r="D235" s="239">
        <v>3</v>
      </c>
      <c r="E235" s="4" t="s">
        <v>2801</v>
      </c>
      <c r="F235" s="265"/>
      <c r="G235" s="440"/>
      <c r="H235" s="267"/>
    </row>
    <row r="236" spans="2:8" ht="33">
      <c r="B236" s="264" t="s">
        <v>8129</v>
      </c>
      <c r="C236" s="238" t="s">
        <v>8243</v>
      </c>
      <c r="D236" s="239" t="s">
        <v>2306</v>
      </c>
      <c r="E236" s="4" t="s">
        <v>2801</v>
      </c>
      <c r="F236" s="265"/>
      <c r="G236" s="440"/>
      <c r="H236" s="267"/>
    </row>
    <row r="237" spans="2:8" ht="33">
      <c r="B237" s="264" t="s">
        <v>8131</v>
      </c>
      <c r="C237" s="238" t="s">
        <v>8244</v>
      </c>
      <c r="D237" s="239" t="s">
        <v>2967</v>
      </c>
      <c r="E237" s="4" t="s">
        <v>2801</v>
      </c>
      <c r="F237" s="265"/>
      <c r="G237" s="440"/>
      <c r="H237" s="267"/>
    </row>
    <row r="238" spans="2:8" ht="33">
      <c r="B238" s="264" t="s">
        <v>8133</v>
      </c>
      <c r="C238" s="238" t="s">
        <v>8245</v>
      </c>
      <c r="D238" s="239">
        <v>3</v>
      </c>
      <c r="E238" s="4" t="s">
        <v>2801</v>
      </c>
      <c r="F238" s="265"/>
      <c r="G238" s="440"/>
      <c r="H238" s="267"/>
    </row>
    <row r="239" spans="2:8" ht="33">
      <c r="B239" s="264" t="s">
        <v>5667</v>
      </c>
      <c r="C239" s="238" t="s">
        <v>8246</v>
      </c>
      <c r="D239" s="239">
        <v>1</v>
      </c>
      <c r="E239" s="4" t="s">
        <v>2801</v>
      </c>
      <c r="F239" s="265"/>
      <c r="G239" s="440"/>
      <c r="H239" s="267"/>
    </row>
    <row r="240" spans="2:8">
      <c r="B240" s="264" t="s">
        <v>8136</v>
      </c>
      <c r="C240" s="238" t="s">
        <v>8247</v>
      </c>
      <c r="D240" s="239" t="s">
        <v>5592</v>
      </c>
      <c r="E240" s="4" t="s">
        <v>2801</v>
      </c>
      <c r="F240" s="265"/>
      <c r="G240" s="440"/>
      <c r="H240" s="267"/>
    </row>
    <row r="241" spans="2:8" ht="33">
      <c r="B241" s="264" t="s">
        <v>5671</v>
      </c>
      <c r="C241" s="238" t="s">
        <v>8248</v>
      </c>
      <c r="D241" s="239" t="s">
        <v>2300</v>
      </c>
      <c r="E241" s="4" t="s">
        <v>4486</v>
      </c>
      <c r="F241" s="265"/>
      <c r="G241" s="440"/>
      <c r="H241" s="267"/>
    </row>
    <row r="242" spans="2:8">
      <c r="B242" s="264" t="s">
        <v>8139</v>
      </c>
      <c r="C242" s="238" t="s">
        <v>8249</v>
      </c>
      <c r="D242" s="239" t="s">
        <v>2306</v>
      </c>
      <c r="E242" s="4" t="s">
        <v>2801</v>
      </c>
      <c r="F242" s="265"/>
      <c r="G242" s="440"/>
      <c r="H242" s="267"/>
    </row>
    <row r="243" spans="2:8" ht="33">
      <c r="B243" s="264" t="s">
        <v>5675</v>
      </c>
      <c r="C243" s="238" t="s">
        <v>8250</v>
      </c>
      <c r="D243" s="239">
        <v>3</v>
      </c>
      <c r="E243" s="4" t="s">
        <v>2801</v>
      </c>
      <c r="F243" s="265"/>
      <c r="G243" s="440"/>
      <c r="H243" s="267"/>
    </row>
    <row r="244" spans="2:8" ht="33">
      <c r="B244" s="264" t="s">
        <v>8142</v>
      </c>
      <c r="C244" s="238" t="s">
        <v>8251</v>
      </c>
      <c r="D244" s="239" t="s">
        <v>2306</v>
      </c>
      <c r="E244" s="4" t="s">
        <v>2801</v>
      </c>
      <c r="F244" s="265"/>
      <c r="G244" s="440"/>
      <c r="H244" s="267"/>
    </row>
    <row r="245" spans="2:8" ht="33">
      <c r="B245" s="264" t="s">
        <v>8144</v>
      </c>
      <c r="C245" s="238" t="s">
        <v>8252</v>
      </c>
      <c r="D245" s="239" t="s">
        <v>2967</v>
      </c>
      <c r="E245" s="4" t="s">
        <v>2801</v>
      </c>
      <c r="F245" s="265"/>
      <c r="G245" s="440"/>
      <c r="H245" s="267"/>
    </row>
    <row r="246" spans="2:8" ht="33">
      <c r="B246" s="264" t="s">
        <v>8146</v>
      </c>
      <c r="C246" s="238" t="s">
        <v>8253</v>
      </c>
      <c r="D246" s="239">
        <v>3</v>
      </c>
      <c r="E246" s="4" t="s">
        <v>2801</v>
      </c>
      <c r="F246" s="265"/>
      <c r="G246" s="704"/>
      <c r="H246" s="267"/>
    </row>
    <row r="247" spans="2:8" ht="33">
      <c r="B247" s="264" t="s">
        <v>5683</v>
      </c>
      <c r="C247" s="238" t="s">
        <v>8254</v>
      </c>
      <c r="D247" s="239">
        <v>1</v>
      </c>
      <c r="E247" s="4" t="s">
        <v>2801</v>
      </c>
      <c r="F247" s="265"/>
      <c r="G247" s="706"/>
      <c r="H247" s="267"/>
    </row>
    <row r="248" spans="2:8" ht="17.25" thickBot="1">
      <c r="B248" s="619" t="s">
        <v>8149</v>
      </c>
      <c r="C248" s="246" t="s">
        <v>8255</v>
      </c>
      <c r="D248" s="247" t="s">
        <v>5592</v>
      </c>
      <c r="E248" s="620" t="s">
        <v>2801</v>
      </c>
      <c r="F248" s="621"/>
      <c r="G248" s="705"/>
      <c r="H248" s="267"/>
    </row>
    <row r="249" spans="2:8" ht="20.100000000000001" customHeight="1" thickBot="1">
      <c r="B249" s="569" t="s">
        <v>5803</v>
      </c>
      <c r="C249" s="559"/>
      <c r="D249" s="560"/>
      <c r="E249" s="570"/>
      <c r="F249" s="570"/>
      <c r="G249" s="571"/>
      <c r="H249" s="267"/>
    </row>
    <row r="250" spans="2:8">
      <c r="B250" s="264" t="s">
        <v>8151</v>
      </c>
      <c r="C250" s="238" t="s">
        <v>8256</v>
      </c>
      <c r="D250" s="239" t="s">
        <v>5592</v>
      </c>
      <c r="E250" s="4" t="s">
        <v>2801</v>
      </c>
      <c r="F250" s="265"/>
      <c r="G250" s="457" t="s">
        <v>8257</v>
      </c>
      <c r="H250" s="267"/>
    </row>
    <row r="251" spans="2:8">
      <c r="B251" s="264" t="s">
        <v>8154</v>
      </c>
      <c r="C251" s="238" t="s">
        <v>8258</v>
      </c>
      <c r="D251" s="239" t="s">
        <v>2306</v>
      </c>
      <c r="E251" s="4" t="s">
        <v>2801</v>
      </c>
      <c r="F251" s="265"/>
      <c r="G251" s="440"/>
      <c r="H251" s="267"/>
    </row>
    <row r="252" spans="2:8">
      <c r="B252" s="264" t="s">
        <v>5692</v>
      </c>
      <c r="C252" s="238" t="s">
        <v>8259</v>
      </c>
      <c r="D252" s="239" t="s">
        <v>4984</v>
      </c>
      <c r="E252" s="4" t="s">
        <v>2801</v>
      </c>
      <c r="F252" s="265"/>
      <c r="G252" s="440"/>
      <c r="H252" s="267"/>
    </row>
    <row r="253" spans="2:8">
      <c r="B253" s="264" t="s">
        <v>5694</v>
      </c>
      <c r="C253" s="238" t="s">
        <v>8260</v>
      </c>
      <c r="D253" s="239" t="s">
        <v>2306</v>
      </c>
      <c r="E253" s="4" t="s">
        <v>2801</v>
      </c>
      <c r="F253" s="265"/>
      <c r="G253" s="440"/>
      <c r="H253" s="267"/>
    </row>
    <row r="254" spans="2:8" ht="33">
      <c r="B254" s="264" t="s">
        <v>5696</v>
      </c>
      <c r="C254" s="238" t="s">
        <v>8261</v>
      </c>
      <c r="D254" s="239" t="s">
        <v>2300</v>
      </c>
      <c r="E254" s="4" t="s">
        <v>4486</v>
      </c>
      <c r="F254" s="265"/>
      <c r="G254" s="440"/>
      <c r="H254" s="267"/>
    </row>
    <row r="255" spans="2:8">
      <c r="B255" s="264" t="s">
        <v>8159</v>
      </c>
      <c r="C255" s="238" t="s">
        <v>8262</v>
      </c>
      <c r="D255" s="239" t="s">
        <v>2306</v>
      </c>
      <c r="E255" s="4" t="s">
        <v>2801</v>
      </c>
      <c r="F255" s="265"/>
      <c r="G255" s="440"/>
      <c r="H255" s="267"/>
    </row>
    <row r="256" spans="2:8" ht="33">
      <c r="B256" s="264" t="s">
        <v>5700</v>
      </c>
      <c r="C256" s="238" t="s">
        <v>8263</v>
      </c>
      <c r="D256" s="239">
        <v>3</v>
      </c>
      <c r="E256" s="4" t="s">
        <v>2801</v>
      </c>
      <c r="F256" s="265"/>
      <c r="G256" s="440"/>
      <c r="H256" s="267"/>
    </row>
    <row r="257" spans="2:8" ht="33">
      <c r="B257" s="264" t="s">
        <v>8162</v>
      </c>
      <c r="C257" s="238" t="s">
        <v>8264</v>
      </c>
      <c r="D257" s="239" t="s">
        <v>2306</v>
      </c>
      <c r="E257" s="4" t="s">
        <v>2801</v>
      </c>
      <c r="F257" s="265"/>
      <c r="G257" s="440"/>
      <c r="H257" s="267"/>
    </row>
    <row r="258" spans="2:8" ht="33">
      <c r="B258" s="264" t="s">
        <v>8164</v>
      </c>
      <c r="C258" s="238" t="s">
        <v>8265</v>
      </c>
      <c r="D258" s="239" t="s">
        <v>2967</v>
      </c>
      <c r="E258" s="4" t="s">
        <v>2801</v>
      </c>
      <c r="F258" s="265"/>
      <c r="G258" s="440"/>
      <c r="H258" s="267"/>
    </row>
    <row r="259" spans="2:8" ht="33">
      <c r="B259" s="264" t="s">
        <v>8166</v>
      </c>
      <c r="C259" s="238" t="s">
        <v>8266</v>
      </c>
      <c r="D259" s="239">
        <v>3</v>
      </c>
      <c r="E259" s="4" t="s">
        <v>2801</v>
      </c>
      <c r="F259" s="265"/>
      <c r="G259" s="440"/>
      <c r="H259" s="267"/>
    </row>
    <row r="260" spans="2:8" ht="33">
      <c r="B260" s="264" t="s">
        <v>5708</v>
      </c>
      <c r="C260" s="238" t="s">
        <v>8267</v>
      </c>
      <c r="D260" s="239">
        <v>1</v>
      </c>
      <c r="E260" s="4" t="s">
        <v>2801</v>
      </c>
      <c r="F260" s="265"/>
      <c r="G260" s="440"/>
      <c r="H260" s="267"/>
    </row>
    <row r="261" spans="2:8">
      <c r="B261" s="264" t="s">
        <v>8169</v>
      </c>
      <c r="C261" s="238" t="s">
        <v>8268</v>
      </c>
      <c r="D261" s="239" t="s">
        <v>5592</v>
      </c>
      <c r="E261" s="4" t="s">
        <v>2801</v>
      </c>
      <c r="F261" s="265"/>
      <c r="G261" s="440"/>
      <c r="H261" s="267"/>
    </row>
    <row r="262" spans="2:8" ht="33">
      <c r="B262" s="264" t="s">
        <v>5712</v>
      </c>
      <c r="C262" s="238" t="s">
        <v>8269</v>
      </c>
      <c r="D262" s="239" t="s">
        <v>2300</v>
      </c>
      <c r="E262" s="4" t="s">
        <v>4486</v>
      </c>
      <c r="F262" s="265"/>
      <c r="G262" s="440"/>
      <c r="H262" s="267"/>
    </row>
    <row r="263" spans="2:8">
      <c r="B263" s="264" t="s">
        <v>8172</v>
      </c>
      <c r="C263" s="238" t="s">
        <v>8270</v>
      </c>
      <c r="D263" s="239" t="s">
        <v>2306</v>
      </c>
      <c r="E263" s="4" t="s">
        <v>2801</v>
      </c>
      <c r="F263" s="265"/>
      <c r="G263" s="440"/>
      <c r="H263" s="267"/>
    </row>
    <row r="264" spans="2:8" ht="33">
      <c r="B264" s="264" t="s">
        <v>5716</v>
      </c>
      <c r="C264" s="238" t="s">
        <v>8271</v>
      </c>
      <c r="D264" s="239">
        <v>3</v>
      </c>
      <c r="E264" s="4" t="s">
        <v>2801</v>
      </c>
      <c r="F264" s="265"/>
      <c r="G264" s="440"/>
      <c r="H264" s="267"/>
    </row>
    <row r="265" spans="2:8" ht="33">
      <c r="B265" s="264" t="s">
        <v>8175</v>
      </c>
      <c r="C265" s="238" t="s">
        <v>8272</v>
      </c>
      <c r="D265" s="239" t="s">
        <v>2306</v>
      </c>
      <c r="E265" s="4" t="s">
        <v>2801</v>
      </c>
      <c r="F265" s="265"/>
      <c r="G265" s="440"/>
      <c r="H265" s="267"/>
    </row>
    <row r="266" spans="2:8" ht="33">
      <c r="B266" s="264" t="s">
        <v>8177</v>
      </c>
      <c r="C266" s="238" t="s">
        <v>8273</v>
      </c>
      <c r="D266" s="239" t="s">
        <v>2967</v>
      </c>
      <c r="E266" s="4" t="s">
        <v>2801</v>
      </c>
      <c r="F266" s="265"/>
      <c r="G266" s="440"/>
      <c r="H266" s="267"/>
    </row>
    <row r="267" spans="2:8" ht="33">
      <c r="B267" s="264" t="s">
        <v>8179</v>
      </c>
      <c r="C267" s="238" t="s">
        <v>8274</v>
      </c>
      <c r="D267" s="239">
        <v>3</v>
      </c>
      <c r="E267" s="4" t="s">
        <v>2801</v>
      </c>
      <c r="F267" s="265"/>
      <c r="G267" s="440"/>
      <c r="H267" s="267"/>
    </row>
    <row r="268" spans="2:8" ht="33">
      <c r="B268" s="264" t="s">
        <v>5724</v>
      </c>
      <c r="C268" s="238" t="s">
        <v>8275</v>
      </c>
      <c r="D268" s="239">
        <v>1</v>
      </c>
      <c r="E268" s="4" t="s">
        <v>2801</v>
      </c>
      <c r="F268" s="265"/>
      <c r="G268" s="440"/>
      <c r="H268" s="267"/>
    </row>
    <row r="269" spans="2:8">
      <c r="B269" s="264" t="s">
        <v>8182</v>
      </c>
      <c r="C269" s="238" t="s">
        <v>8276</v>
      </c>
      <c r="D269" s="239" t="s">
        <v>5592</v>
      </c>
      <c r="E269" s="4" t="s">
        <v>2801</v>
      </c>
      <c r="F269" s="265"/>
      <c r="G269" s="440"/>
      <c r="H269" s="267"/>
    </row>
    <row r="270" spans="2:8" ht="33">
      <c r="B270" s="264" t="s">
        <v>5728</v>
      </c>
      <c r="C270" s="238" t="s">
        <v>8277</v>
      </c>
      <c r="D270" s="239" t="s">
        <v>2300</v>
      </c>
      <c r="E270" s="4" t="s">
        <v>4486</v>
      </c>
      <c r="F270" s="265"/>
      <c r="G270" s="440"/>
      <c r="H270" s="267"/>
    </row>
    <row r="271" spans="2:8">
      <c r="B271" s="264" t="s">
        <v>8185</v>
      </c>
      <c r="C271" s="238" t="s">
        <v>8278</v>
      </c>
      <c r="D271" s="239" t="s">
        <v>2306</v>
      </c>
      <c r="E271" s="4" t="s">
        <v>2801</v>
      </c>
      <c r="F271" s="265"/>
      <c r="G271" s="440"/>
      <c r="H271" s="267"/>
    </row>
    <row r="272" spans="2:8" ht="33">
      <c r="B272" s="264" t="s">
        <v>5732</v>
      </c>
      <c r="C272" s="238" t="s">
        <v>8279</v>
      </c>
      <c r="D272" s="239">
        <v>3</v>
      </c>
      <c r="E272" s="4" t="s">
        <v>2801</v>
      </c>
      <c r="F272" s="265"/>
      <c r="G272" s="440"/>
      <c r="H272" s="267"/>
    </row>
    <row r="273" spans="2:8" ht="33">
      <c r="B273" s="264" t="s">
        <v>8188</v>
      </c>
      <c r="C273" s="238" t="s">
        <v>8280</v>
      </c>
      <c r="D273" s="239" t="s">
        <v>2306</v>
      </c>
      <c r="E273" s="4" t="s">
        <v>2801</v>
      </c>
      <c r="F273" s="265"/>
      <c r="G273" s="440"/>
      <c r="H273" s="267"/>
    </row>
    <row r="274" spans="2:8" ht="33">
      <c r="B274" s="264" t="s">
        <v>8190</v>
      </c>
      <c r="C274" s="238" t="s">
        <v>8281</v>
      </c>
      <c r="D274" s="239" t="s">
        <v>2967</v>
      </c>
      <c r="E274" s="4" t="s">
        <v>2801</v>
      </c>
      <c r="F274" s="265"/>
      <c r="G274" s="440"/>
      <c r="H274" s="267"/>
    </row>
    <row r="275" spans="2:8" ht="33">
      <c r="B275" s="264" t="s">
        <v>8192</v>
      </c>
      <c r="C275" s="238" t="s">
        <v>8282</v>
      </c>
      <c r="D275" s="239">
        <v>3</v>
      </c>
      <c r="E275" s="4" t="s">
        <v>2801</v>
      </c>
      <c r="F275" s="265"/>
      <c r="G275" s="440"/>
      <c r="H275" s="267"/>
    </row>
    <row r="276" spans="2:8" ht="33">
      <c r="B276" s="264" t="s">
        <v>5740</v>
      </c>
      <c r="C276" s="238" t="s">
        <v>8283</v>
      </c>
      <c r="D276" s="239">
        <v>1</v>
      </c>
      <c r="E276" s="4" t="s">
        <v>2801</v>
      </c>
      <c r="F276" s="265"/>
      <c r="G276" s="704"/>
      <c r="H276" s="267"/>
    </row>
    <row r="277" spans="2:8" ht="17.25" thickBot="1">
      <c r="B277" s="619" t="s">
        <v>8195</v>
      </c>
      <c r="C277" s="246" t="s">
        <v>8284</v>
      </c>
      <c r="D277" s="247" t="s">
        <v>5592</v>
      </c>
      <c r="E277" s="620" t="s">
        <v>2801</v>
      </c>
      <c r="F277" s="621"/>
      <c r="G277" s="705"/>
      <c r="H277" s="267"/>
    </row>
    <row r="278" spans="2:8" ht="90.75" customHeight="1" thickBot="1">
      <c r="B278" s="716" t="s">
        <v>10274</v>
      </c>
      <c r="C278" s="717"/>
      <c r="D278" s="717"/>
      <c r="E278" s="717"/>
      <c r="F278" s="717"/>
      <c r="G278" s="718"/>
      <c r="H278" s="267"/>
    </row>
    <row r="279" spans="2:8" ht="30.75" thickBot="1">
      <c r="B279" s="264" t="s">
        <v>8029</v>
      </c>
      <c r="C279" s="640" t="s">
        <v>8285</v>
      </c>
      <c r="D279" s="239" t="s">
        <v>2470</v>
      </c>
      <c r="E279" s="4" t="s">
        <v>8031</v>
      </c>
      <c r="F279" s="265"/>
      <c r="G279" s="582" t="s">
        <v>8286</v>
      </c>
      <c r="H279" s="267"/>
    </row>
    <row r="280" spans="2:8">
      <c r="B280" s="577" t="s">
        <v>471</v>
      </c>
      <c r="C280" s="641" t="s">
        <v>8287</v>
      </c>
      <c r="D280" s="579" t="s">
        <v>2306</v>
      </c>
      <c r="E280" s="580" t="s">
        <v>2801</v>
      </c>
      <c r="F280" s="581"/>
      <c r="G280" s="338"/>
      <c r="H280" s="267"/>
    </row>
    <row r="281" spans="2:8">
      <c r="B281" s="264" t="s">
        <v>8035</v>
      </c>
      <c r="C281" s="641" t="s">
        <v>8288</v>
      </c>
      <c r="D281" s="239" t="s">
        <v>2967</v>
      </c>
      <c r="E281" s="4" t="s">
        <v>4486</v>
      </c>
      <c r="F281" s="265"/>
      <c r="G281" s="338"/>
      <c r="H281" s="267"/>
    </row>
    <row r="282" spans="2:8">
      <c r="B282" s="264" t="s">
        <v>8038</v>
      </c>
      <c r="C282" s="641" t="s">
        <v>8289</v>
      </c>
      <c r="D282" s="239" t="s">
        <v>2306</v>
      </c>
      <c r="E282" s="4" t="s">
        <v>2801</v>
      </c>
      <c r="F282" s="265"/>
      <c r="G282" s="338"/>
      <c r="H282" s="267"/>
    </row>
    <row r="283" spans="2:8">
      <c r="B283" s="264" t="s">
        <v>8041</v>
      </c>
      <c r="C283" s="641" t="s">
        <v>8290</v>
      </c>
      <c r="D283" s="239" t="s">
        <v>2306</v>
      </c>
      <c r="E283" s="4" t="s">
        <v>2801</v>
      </c>
      <c r="F283" s="265"/>
      <c r="G283" s="338"/>
      <c r="H283" s="267"/>
    </row>
    <row r="284" spans="2:8">
      <c r="B284" s="443" t="s">
        <v>8044</v>
      </c>
      <c r="C284" s="641" t="s">
        <v>8291</v>
      </c>
      <c r="D284" s="291" t="s">
        <v>2967</v>
      </c>
      <c r="E284" s="271" t="s">
        <v>4486</v>
      </c>
      <c r="F284" s="446"/>
      <c r="G284" s="338"/>
      <c r="H284" s="267"/>
    </row>
    <row r="285" spans="2:8">
      <c r="B285" s="443" t="s">
        <v>8047</v>
      </c>
      <c r="C285" s="641" t="s">
        <v>8292</v>
      </c>
      <c r="D285" s="291" t="s">
        <v>2306</v>
      </c>
      <c r="E285" s="271" t="s">
        <v>2801</v>
      </c>
      <c r="F285" s="446"/>
      <c r="G285" s="338"/>
      <c r="H285" s="267"/>
    </row>
    <row r="286" spans="2:8" ht="17.25" thickBot="1">
      <c r="B286" s="443" t="s">
        <v>874</v>
      </c>
      <c r="C286" s="641" t="s">
        <v>8293</v>
      </c>
      <c r="D286" s="291" t="s">
        <v>2306</v>
      </c>
      <c r="E286" s="271" t="s">
        <v>2801</v>
      </c>
      <c r="F286" s="446"/>
      <c r="G286" s="339"/>
      <c r="H286" s="267"/>
    </row>
    <row r="287" spans="2:8" ht="20.100000000000001" customHeight="1" thickBot="1">
      <c r="B287" s="569" t="s">
        <v>8051</v>
      </c>
      <c r="C287" s="559"/>
      <c r="D287" s="560"/>
      <c r="E287" s="570"/>
      <c r="F287" s="570"/>
      <c r="G287" s="571"/>
      <c r="H287" s="267"/>
    </row>
    <row r="288" spans="2:8" ht="20.100000000000001" customHeight="1" thickBot="1">
      <c r="B288" s="569" t="s">
        <v>5558</v>
      </c>
      <c r="C288" s="559"/>
      <c r="D288" s="560"/>
      <c r="E288" s="570"/>
      <c r="F288" s="570"/>
      <c r="G288" s="571"/>
      <c r="H288" s="267"/>
    </row>
    <row r="289" spans="2:8" ht="30">
      <c r="B289" s="539" t="s">
        <v>8052</v>
      </c>
      <c r="C289" s="642" t="s">
        <v>8294</v>
      </c>
      <c r="D289" s="233" t="s">
        <v>2306</v>
      </c>
      <c r="E289" s="617" t="s">
        <v>2801</v>
      </c>
      <c r="F289" s="573"/>
      <c r="G289" s="582" t="s">
        <v>8295</v>
      </c>
      <c r="H289" s="267"/>
    </row>
    <row r="290" spans="2:8">
      <c r="B290" s="264" t="s">
        <v>5562</v>
      </c>
      <c r="C290" s="642" t="s">
        <v>8296</v>
      </c>
      <c r="D290" s="239" t="s">
        <v>4984</v>
      </c>
      <c r="E290" s="4" t="s">
        <v>2801</v>
      </c>
      <c r="F290" s="265"/>
      <c r="G290" s="338"/>
      <c r="H290" s="267"/>
    </row>
    <row r="291" spans="2:8">
      <c r="B291" s="264" t="s">
        <v>5566</v>
      </c>
      <c r="C291" s="642" t="s">
        <v>8297</v>
      </c>
      <c r="D291" s="239" t="s">
        <v>2306</v>
      </c>
      <c r="E291" s="4" t="s">
        <v>2801</v>
      </c>
      <c r="F291" s="265"/>
      <c r="G291" s="338"/>
      <c r="H291" s="267"/>
    </row>
    <row r="292" spans="2:8" ht="33">
      <c r="B292" s="264" t="s">
        <v>8298</v>
      </c>
      <c r="C292" s="642" t="s">
        <v>8299</v>
      </c>
      <c r="D292" s="239" t="s">
        <v>2300</v>
      </c>
      <c r="E292" s="4" t="s">
        <v>4486</v>
      </c>
      <c r="F292" s="265"/>
      <c r="G292" s="338"/>
      <c r="H292" s="267"/>
    </row>
    <row r="293" spans="2:8">
      <c r="B293" s="264" t="s">
        <v>8060</v>
      </c>
      <c r="C293" s="642" t="s">
        <v>8300</v>
      </c>
      <c r="D293" s="239" t="s">
        <v>2306</v>
      </c>
      <c r="E293" s="4" t="s">
        <v>2801</v>
      </c>
      <c r="F293" s="265"/>
      <c r="G293" s="338"/>
      <c r="H293" s="267"/>
    </row>
    <row r="294" spans="2:8" ht="33">
      <c r="B294" s="264" t="s">
        <v>5575</v>
      </c>
      <c r="C294" s="642" t="s">
        <v>8301</v>
      </c>
      <c r="D294" s="239">
        <v>3</v>
      </c>
      <c r="E294" s="4" t="s">
        <v>2801</v>
      </c>
      <c r="F294" s="265"/>
      <c r="G294" s="338"/>
      <c r="H294" s="267"/>
    </row>
    <row r="295" spans="2:8" ht="33">
      <c r="B295" s="264" t="s">
        <v>8065</v>
      </c>
      <c r="C295" s="642" t="s">
        <v>8302</v>
      </c>
      <c r="D295" s="239" t="s">
        <v>2306</v>
      </c>
      <c r="E295" s="4" t="s">
        <v>2801</v>
      </c>
      <c r="F295" s="265"/>
      <c r="G295" s="338"/>
      <c r="H295" s="267"/>
    </row>
    <row r="296" spans="2:8" ht="33">
      <c r="B296" s="264" t="s">
        <v>8068</v>
      </c>
      <c r="C296" s="642" t="s">
        <v>8303</v>
      </c>
      <c r="D296" s="239" t="s">
        <v>2967</v>
      </c>
      <c r="E296" s="4" t="s">
        <v>2801</v>
      </c>
      <c r="F296" s="265"/>
      <c r="G296" s="338"/>
      <c r="H296" s="267"/>
    </row>
    <row r="297" spans="2:8" ht="33">
      <c r="B297" s="264" t="s">
        <v>8070</v>
      </c>
      <c r="C297" s="642" t="s">
        <v>8304</v>
      </c>
      <c r="D297" s="239">
        <v>3</v>
      </c>
      <c r="E297" s="4" t="s">
        <v>2801</v>
      </c>
      <c r="F297" s="265"/>
      <c r="G297" s="338"/>
      <c r="H297" s="267"/>
    </row>
    <row r="298" spans="2:8" ht="33">
      <c r="B298" s="264" t="s">
        <v>5587</v>
      </c>
      <c r="C298" s="642" t="s">
        <v>8305</v>
      </c>
      <c r="D298" s="239">
        <v>1</v>
      </c>
      <c r="E298" s="4" t="s">
        <v>2801</v>
      </c>
      <c r="F298" s="265"/>
      <c r="G298" s="338"/>
      <c r="H298" s="267"/>
    </row>
    <row r="299" spans="2:8">
      <c r="B299" s="264" t="s">
        <v>8074</v>
      </c>
      <c r="C299" s="642" t="s">
        <v>8306</v>
      </c>
      <c r="D299" s="239" t="s">
        <v>5592</v>
      </c>
      <c r="E299" s="4" t="s">
        <v>2801</v>
      </c>
      <c r="F299" s="265"/>
      <c r="G299" s="338"/>
      <c r="H299" s="267"/>
    </row>
    <row r="300" spans="2:8" ht="33">
      <c r="B300" s="264" t="s">
        <v>5594</v>
      </c>
      <c r="C300" s="642" t="s">
        <v>8307</v>
      </c>
      <c r="D300" s="239" t="s">
        <v>2300</v>
      </c>
      <c r="E300" s="4" t="s">
        <v>4486</v>
      </c>
      <c r="F300" s="265"/>
      <c r="G300" s="338"/>
      <c r="H300" s="267"/>
    </row>
    <row r="301" spans="2:8">
      <c r="B301" s="264" t="s">
        <v>8079</v>
      </c>
      <c r="C301" s="642" t="s">
        <v>8308</v>
      </c>
      <c r="D301" s="239" t="s">
        <v>2306</v>
      </c>
      <c r="E301" s="4" t="s">
        <v>2801</v>
      </c>
      <c r="F301" s="265"/>
      <c r="G301" s="338"/>
      <c r="H301" s="267"/>
    </row>
    <row r="302" spans="2:8" ht="33">
      <c r="B302" s="264" t="s">
        <v>5599</v>
      </c>
      <c r="C302" s="642" t="s">
        <v>8309</v>
      </c>
      <c r="D302" s="239">
        <v>3</v>
      </c>
      <c r="E302" s="4" t="s">
        <v>2801</v>
      </c>
      <c r="F302" s="265"/>
      <c r="G302" s="338"/>
      <c r="H302" s="267"/>
    </row>
    <row r="303" spans="2:8" ht="33">
      <c r="B303" s="264" t="s">
        <v>8082</v>
      </c>
      <c r="C303" s="642" t="s">
        <v>8310</v>
      </c>
      <c r="D303" s="239" t="s">
        <v>2306</v>
      </c>
      <c r="E303" s="4" t="s">
        <v>2801</v>
      </c>
      <c r="F303" s="265"/>
      <c r="G303" s="338"/>
      <c r="H303" s="267"/>
    </row>
    <row r="304" spans="2:8" ht="33">
      <c r="B304" s="264" t="s">
        <v>8084</v>
      </c>
      <c r="C304" s="642" t="s">
        <v>8311</v>
      </c>
      <c r="D304" s="239" t="s">
        <v>2967</v>
      </c>
      <c r="E304" s="4" t="s">
        <v>2801</v>
      </c>
      <c r="F304" s="265"/>
      <c r="G304" s="338"/>
      <c r="H304" s="267"/>
    </row>
    <row r="305" spans="2:8" ht="33">
      <c r="B305" s="264" t="s">
        <v>8086</v>
      </c>
      <c r="C305" s="642" t="s">
        <v>8312</v>
      </c>
      <c r="D305" s="239">
        <v>3</v>
      </c>
      <c r="E305" s="4" t="s">
        <v>2801</v>
      </c>
      <c r="F305" s="265"/>
      <c r="G305" s="338"/>
      <c r="H305" s="267"/>
    </row>
    <row r="306" spans="2:8" ht="33">
      <c r="B306" s="264" t="s">
        <v>5607</v>
      </c>
      <c r="C306" s="642" t="s">
        <v>8313</v>
      </c>
      <c r="D306" s="239">
        <v>1</v>
      </c>
      <c r="E306" s="4" t="s">
        <v>2801</v>
      </c>
      <c r="F306" s="265"/>
      <c r="G306" s="338"/>
      <c r="H306" s="267"/>
    </row>
    <row r="307" spans="2:8">
      <c r="B307" s="264" t="s">
        <v>8089</v>
      </c>
      <c r="C307" s="642" t="s">
        <v>8314</v>
      </c>
      <c r="D307" s="239" t="s">
        <v>5592</v>
      </c>
      <c r="E307" s="4" t="s">
        <v>2801</v>
      </c>
      <c r="F307" s="265"/>
      <c r="G307" s="338"/>
      <c r="H307" s="267"/>
    </row>
    <row r="308" spans="2:8" ht="33">
      <c r="B308" s="264" t="s">
        <v>5611</v>
      </c>
      <c r="C308" s="642" t="s">
        <v>8315</v>
      </c>
      <c r="D308" s="239" t="s">
        <v>2300</v>
      </c>
      <c r="E308" s="4" t="s">
        <v>4486</v>
      </c>
      <c r="F308" s="265"/>
      <c r="G308" s="338"/>
      <c r="H308" s="267"/>
    </row>
    <row r="309" spans="2:8">
      <c r="B309" s="264" t="s">
        <v>8093</v>
      </c>
      <c r="C309" s="642" t="s">
        <v>8316</v>
      </c>
      <c r="D309" s="239" t="s">
        <v>2306</v>
      </c>
      <c r="E309" s="4" t="s">
        <v>2801</v>
      </c>
      <c r="F309" s="265"/>
      <c r="G309" s="338"/>
      <c r="H309" s="267"/>
    </row>
    <row r="310" spans="2:8" ht="33">
      <c r="B310" s="264" t="s">
        <v>5616</v>
      </c>
      <c r="C310" s="642" t="s">
        <v>8317</v>
      </c>
      <c r="D310" s="239">
        <v>3</v>
      </c>
      <c r="E310" s="4" t="s">
        <v>2801</v>
      </c>
      <c r="F310" s="265"/>
      <c r="G310" s="338"/>
      <c r="H310" s="267"/>
    </row>
    <row r="311" spans="2:8" ht="33">
      <c r="B311" s="264" t="s">
        <v>8096</v>
      </c>
      <c r="C311" s="642" t="s">
        <v>8318</v>
      </c>
      <c r="D311" s="239" t="s">
        <v>2306</v>
      </c>
      <c r="E311" s="4" t="s">
        <v>2801</v>
      </c>
      <c r="F311" s="265"/>
      <c r="G311" s="338"/>
      <c r="H311" s="267"/>
    </row>
    <row r="312" spans="2:8" ht="33">
      <c r="B312" s="264" t="s">
        <v>8098</v>
      </c>
      <c r="C312" s="642" t="s">
        <v>8319</v>
      </c>
      <c r="D312" s="239" t="s">
        <v>2967</v>
      </c>
      <c r="E312" s="4" t="s">
        <v>2801</v>
      </c>
      <c r="F312" s="265"/>
      <c r="G312" s="338"/>
      <c r="H312" s="267"/>
    </row>
    <row r="313" spans="2:8" ht="33">
      <c r="B313" s="264" t="s">
        <v>8100</v>
      </c>
      <c r="C313" s="642" t="s">
        <v>8320</v>
      </c>
      <c r="D313" s="239">
        <v>3</v>
      </c>
      <c r="E313" s="4" t="s">
        <v>2801</v>
      </c>
      <c r="F313" s="265"/>
      <c r="G313" s="338"/>
      <c r="H313" s="267"/>
    </row>
    <row r="314" spans="2:8" ht="33">
      <c r="B314" s="264" t="s">
        <v>5624</v>
      </c>
      <c r="C314" s="642" t="s">
        <v>8321</v>
      </c>
      <c r="D314" s="239">
        <v>1</v>
      </c>
      <c r="E314" s="4" t="s">
        <v>2801</v>
      </c>
      <c r="F314" s="265"/>
      <c r="G314" s="338"/>
      <c r="H314" s="267"/>
    </row>
    <row r="315" spans="2:8" ht="17.25" thickBot="1">
      <c r="B315" s="264" t="s">
        <v>8103</v>
      </c>
      <c r="C315" s="642" t="s">
        <v>8322</v>
      </c>
      <c r="D315" s="239" t="s">
        <v>5592</v>
      </c>
      <c r="E315" s="4" t="s">
        <v>2801</v>
      </c>
      <c r="F315" s="265"/>
      <c r="G315" s="339"/>
      <c r="H315" s="267"/>
    </row>
    <row r="316" spans="2:8" ht="20.100000000000001" customHeight="1" thickBot="1">
      <c r="B316" s="569" t="s">
        <v>5628</v>
      </c>
      <c r="C316" s="559"/>
      <c r="D316" s="560"/>
      <c r="E316" s="570"/>
      <c r="F316" s="570"/>
      <c r="G316" s="571"/>
      <c r="H316" s="267"/>
    </row>
    <row r="317" spans="2:8" ht="30">
      <c r="B317" s="539" t="s">
        <v>8105</v>
      </c>
      <c r="C317" s="643" t="s">
        <v>8323</v>
      </c>
      <c r="D317" s="233" t="s">
        <v>5592</v>
      </c>
      <c r="E317" s="617" t="s">
        <v>2801</v>
      </c>
      <c r="F317" s="573"/>
      <c r="G317" s="582" t="s">
        <v>8295</v>
      </c>
      <c r="H317" s="267"/>
    </row>
    <row r="318" spans="2:8" ht="30" customHeight="1">
      <c r="B318" s="264" t="s">
        <v>8108</v>
      </c>
      <c r="C318" s="643" t="s">
        <v>8324</v>
      </c>
      <c r="D318" s="239" t="s">
        <v>2306</v>
      </c>
      <c r="E318" s="4" t="s">
        <v>2801</v>
      </c>
      <c r="F318" s="265"/>
      <c r="G318" s="338"/>
      <c r="H318" s="267"/>
    </row>
    <row r="319" spans="2:8">
      <c r="B319" s="264" t="s">
        <v>5635</v>
      </c>
      <c r="C319" s="643" t="s">
        <v>8325</v>
      </c>
      <c r="D319" s="239" t="s">
        <v>4984</v>
      </c>
      <c r="E319" s="4" t="s">
        <v>2801</v>
      </c>
      <c r="F319" s="265"/>
      <c r="G319" s="338"/>
      <c r="H319" s="267"/>
    </row>
    <row r="320" spans="2:8">
      <c r="B320" s="264" t="s">
        <v>5637</v>
      </c>
      <c r="C320" s="643" t="s">
        <v>8326</v>
      </c>
      <c r="D320" s="239" t="s">
        <v>2306</v>
      </c>
      <c r="E320" s="4" t="s">
        <v>2801</v>
      </c>
      <c r="F320" s="265"/>
      <c r="G320" s="338"/>
      <c r="H320" s="267"/>
    </row>
    <row r="321" spans="2:8" ht="33">
      <c r="B321" s="264" t="s">
        <v>5639</v>
      </c>
      <c r="C321" s="643" t="s">
        <v>8327</v>
      </c>
      <c r="D321" s="239" t="s">
        <v>2300</v>
      </c>
      <c r="E321" s="4" t="s">
        <v>4486</v>
      </c>
      <c r="F321" s="265"/>
      <c r="G321" s="338"/>
      <c r="H321" s="267"/>
    </row>
    <row r="322" spans="2:8">
      <c r="B322" s="264" t="s">
        <v>8113</v>
      </c>
      <c r="C322" s="643" t="s">
        <v>8328</v>
      </c>
      <c r="D322" s="239" t="s">
        <v>2306</v>
      </c>
      <c r="E322" s="4" t="s">
        <v>2801</v>
      </c>
      <c r="F322" s="265"/>
      <c r="G322" s="338"/>
      <c r="H322" s="267"/>
    </row>
    <row r="323" spans="2:8" ht="33">
      <c r="B323" s="264" t="s">
        <v>5643</v>
      </c>
      <c r="C323" s="643" t="s">
        <v>8329</v>
      </c>
      <c r="D323" s="239">
        <v>3</v>
      </c>
      <c r="E323" s="4" t="s">
        <v>2801</v>
      </c>
      <c r="F323" s="265"/>
      <c r="G323" s="338"/>
      <c r="H323" s="267"/>
    </row>
    <row r="324" spans="2:8" ht="33">
      <c r="B324" s="264" t="s">
        <v>8116</v>
      </c>
      <c r="C324" s="643" t="s">
        <v>8330</v>
      </c>
      <c r="D324" s="239" t="s">
        <v>2306</v>
      </c>
      <c r="E324" s="4" t="s">
        <v>2801</v>
      </c>
      <c r="F324" s="265"/>
      <c r="G324" s="338"/>
      <c r="H324" s="267"/>
    </row>
    <row r="325" spans="2:8" ht="33">
      <c r="B325" s="264" t="s">
        <v>8118</v>
      </c>
      <c r="C325" s="643" t="s">
        <v>8331</v>
      </c>
      <c r="D325" s="239" t="s">
        <v>2967</v>
      </c>
      <c r="E325" s="4" t="s">
        <v>2801</v>
      </c>
      <c r="F325" s="265"/>
      <c r="G325" s="338"/>
      <c r="H325" s="267"/>
    </row>
    <row r="326" spans="2:8" ht="33">
      <c r="B326" s="264" t="s">
        <v>8120</v>
      </c>
      <c r="C326" s="643" t="s">
        <v>8332</v>
      </c>
      <c r="D326" s="239">
        <v>3</v>
      </c>
      <c r="E326" s="4" t="s">
        <v>2801</v>
      </c>
      <c r="F326" s="265"/>
      <c r="G326" s="338"/>
      <c r="H326" s="267"/>
    </row>
    <row r="327" spans="2:8" ht="33">
      <c r="B327" s="264" t="s">
        <v>5651</v>
      </c>
      <c r="C327" s="643" t="s">
        <v>8333</v>
      </c>
      <c r="D327" s="239">
        <v>1</v>
      </c>
      <c r="E327" s="4" t="s">
        <v>2801</v>
      </c>
      <c r="F327" s="265"/>
      <c r="G327" s="338"/>
      <c r="H327" s="267"/>
    </row>
    <row r="328" spans="2:8">
      <c r="B328" s="264" t="s">
        <v>8123</v>
      </c>
      <c r="C328" s="643" t="s">
        <v>8334</v>
      </c>
      <c r="D328" s="239" t="s">
        <v>5592</v>
      </c>
      <c r="E328" s="4" t="s">
        <v>2801</v>
      </c>
      <c r="F328" s="265"/>
      <c r="G328" s="338"/>
      <c r="H328" s="267"/>
    </row>
    <row r="329" spans="2:8" ht="33">
      <c r="B329" s="264" t="s">
        <v>5655</v>
      </c>
      <c r="C329" s="643" t="s">
        <v>8335</v>
      </c>
      <c r="D329" s="239" t="s">
        <v>2300</v>
      </c>
      <c r="E329" s="4" t="s">
        <v>4486</v>
      </c>
      <c r="F329" s="265"/>
      <c r="G329" s="338"/>
      <c r="H329" s="267"/>
    </row>
    <row r="330" spans="2:8">
      <c r="B330" s="264" t="s">
        <v>8126</v>
      </c>
      <c r="C330" s="643" t="s">
        <v>8336</v>
      </c>
      <c r="D330" s="239" t="s">
        <v>2306</v>
      </c>
      <c r="E330" s="4" t="s">
        <v>2801</v>
      </c>
      <c r="F330" s="265"/>
      <c r="G330" s="338"/>
      <c r="H330" s="267"/>
    </row>
    <row r="331" spans="2:8" ht="33">
      <c r="B331" s="264" t="s">
        <v>5659</v>
      </c>
      <c r="C331" s="643" t="s">
        <v>8337</v>
      </c>
      <c r="D331" s="239">
        <v>3</v>
      </c>
      <c r="E331" s="4" t="s">
        <v>2801</v>
      </c>
      <c r="F331" s="265"/>
      <c r="G331" s="338"/>
      <c r="H331" s="267"/>
    </row>
    <row r="332" spans="2:8" ht="33">
      <c r="B332" s="264" t="s">
        <v>8129</v>
      </c>
      <c r="C332" s="643" t="s">
        <v>8338</v>
      </c>
      <c r="D332" s="239" t="s">
        <v>2306</v>
      </c>
      <c r="E332" s="4" t="s">
        <v>2801</v>
      </c>
      <c r="F332" s="265"/>
      <c r="G332" s="338"/>
      <c r="H332" s="267"/>
    </row>
    <row r="333" spans="2:8" ht="33">
      <c r="B333" s="264" t="s">
        <v>8131</v>
      </c>
      <c r="C333" s="643" t="s">
        <v>8339</v>
      </c>
      <c r="D333" s="239" t="s">
        <v>2967</v>
      </c>
      <c r="E333" s="4" t="s">
        <v>2801</v>
      </c>
      <c r="F333" s="265"/>
      <c r="G333" s="338"/>
      <c r="H333" s="267"/>
    </row>
    <row r="334" spans="2:8" ht="33">
      <c r="B334" s="264" t="s">
        <v>8133</v>
      </c>
      <c r="C334" s="643" t="s">
        <v>8340</v>
      </c>
      <c r="D334" s="239">
        <v>3</v>
      </c>
      <c r="E334" s="4" t="s">
        <v>2801</v>
      </c>
      <c r="F334" s="265"/>
      <c r="G334" s="338"/>
      <c r="H334" s="267"/>
    </row>
    <row r="335" spans="2:8" ht="33">
      <c r="B335" s="264" t="s">
        <v>5667</v>
      </c>
      <c r="C335" s="643" t="s">
        <v>8341</v>
      </c>
      <c r="D335" s="239">
        <v>1</v>
      </c>
      <c r="E335" s="4" t="s">
        <v>2801</v>
      </c>
      <c r="F335" s="265"/>
      <c r="G335" s="338"/>
      <c r="H335" s="267"/>
    </row>
    <row r="336" spans="2:8">
      <c r="B336" s="264" t="s">
        <v>8136</v>
      </c>
      <c r="C336" s="643" t="s">
        <v>8342</v>
      </c>
      <c r="D336" s="239" t="s">
        <v>5592</v>
      </c>
      <c r="E336" s="4" t="s">
        <v>2801</v>
      </c>
      <c r="F336" s="265"/>
      <c r="G336" s="338"/>
      <c r="H336" s="267"/>
    </row>
    <row r="337" spans="2:8" ht="33">
      <c r="B337" s="264" t="s">
        <v>5671</v>
      </c>
      <c r="C337" s="643" t="s">
        <v>8343</v>
      </c>
      <c r="D337" s="239" t="s">
        <v>2300</v>
      </c>
      <c r="E337" s="4" t="s">
        <v>4486</v>
      </c>
      <c r="F337" s="265"/>
      <c r="G337" s="338"/>
      <c r="H337" s="267"/>
    </row>
    <row r="338" spans="2:8">
      <c r="B338" s="264" t="s">
        <v>8139</v>
      </c>
      <c r="C338" s="643" t="s">
        <v>8344</v>
      </c>
      <c r="D338" s="239" t="s">
        <v>2306</v>
      </c>
      <c r="E338" s="4" t="s">
        <v>2801</v>
      </c>
      <c r="F338" s="265"/>
      <c r="G338" s="338"/>
      <c r="H338" s="267"/>
    </row>
    <row r="339" spans="2:8" ht="33">
      <c r="B339" s="264" t="s">
        <v>5675</v>
      </c>
      <c r="C339" s="643" t="s">
        <v>8345</v>
      </c>
      <c r="D339" s="239">
        <v>3</v>
      </c>
      <c r="E339" s="4" t="s">
        <v>2801</v>
      </c>
      <c r="F339" s="265"/>
      <c r="G339" s="338"/>
      <c r="H339" s="267"/>
    </row>
    <row r="340" spans="2:8" ht="33">
      <c r="B340" s="264" t="s">
        <v>8142</v>
      </c>
      <c r="C340" s="643" t="s">
        <v>8346</v>
      </c>
      <c r="D340" s="239" t="s">
        <v>2306</v>
      </c>
      <c r="E340" s="4" t="s">
        <v>2801</v>
      </c>
      <c r="F340" s="265"/>
      <c r="G340" s="338"/>
      <c r="H340" s="267"/>
    </row>
    <row r="341" spans="2:8" ht="33">
      <c r="B341" s="264" t="s">
        <v>8144</v>
      </c>
      <c r="C341" s="643" t="s">
        <v>8347</v>
      </c>
      <c r="D341" s="239" t="s">
        <v>2967</v>
      </c>
      <c r="E341" s="4" t="s">
        <v>2801</v>
      </c>
      <c r="F341" s="265"/>
      <c r="G341" s="338"/>
      <c r="H341" s="267"/>
    </row>
    <row r="342" spans="2:8" ht="33">
      <c r="B342" s="264" t="s">
        <v>8146</v>
      </c>
      <c r="C342" s="643" t="s">
        <v>8348</v>
      </c>
      <c r="D342" s="239">
        <v>3</v>
      </c>
      <c r="E342" s="4" t="s">
        <v>2801</v>
      </c>
      <c r="F342" s="265"/>
      <c r="G342" s="338"/>
      <c r="H342" s="267"/>
    </row>
    <row r="343" spans="2:8" ht="33">
      <c r="B343" s="264" t="s">
        <v>5683</v>
      </c>
      <c r="C343" s="643" t="s">
        <v>8349</v>
      </c>
      <c r="D343" s="239">
        <v>1</v>
      </c>
      <c r="E343" s="4" t="s">
        <v>2801</v>
      </c>
      <c r="F343" s="265"/>
      <c r="G343" s="338"/>
      <c r="H343" s="267"/>
    </row>
    <row r="344" spans="2:8" ht="17.25" thickBot="1">
      <c r="B344" s="264" t="s">
        <v>8149</v>
      </c>
      <c r="C344" s="643" t="s">
        <v>8350</v>
      </c>
      <c r="D344" s="239" t="s">
        <v>5592</v>
      </c>
      <c r="E344" s="4" t="s">
        <v>2801</v>
      </c>
      <c r="F344" s="265"/>
      <c r="G344" s="339"/>
      <c r="H344" s="267"/>
    </row>
    <row r="345" spans="2:8" ht="20.100000000000001" customHeight="1" thickBot="1">
      <c r="B345" s="569" t="s">
        <v>5803</v>
      </c>
      <c r="C345" s="559"/>
      <c r="D345" s="560"/>
      <c r="E345" s="570"/>
      <c r="F345" s="570"/>
      <c r="G345" s="571"/>
      <c r="H345" s="267"/>
    </row>
    <row r="346" spans="2:8" ht="30">
      <c r="B346" s="539" t="s">
        <v>8151</v>
      </c>
      <c r="C346" s="643" t="s">
        <v>8351</v>
      </c>
      <c r="D346" s="233" t="s">
        <v>5592</v>
      </c>
      <c r="E346" s="617" t="s">
        <v>2801</v>
      </c>
      <c r="F346" s="573"/>
      <c r="G346" s="582" t="s">
        <v>8295</v>
      </c>
      <c r="H346" s="267"/>
    </row>
    <row r="347" spans="2:8">
      <c r="B347" s="264" t="s">
        <v>8154</v>
      </c>
      <c r="C347" s="643" t="s">
        <v>8352</v>
      </c>
      <c r="D347" s="239" t="s">
        <v>2306</v>
      </c>
      <c r="E347" s="4" t="s">
        <v>2801</v>
      </c>
      <c r="F347" s="265"/>
      <c r="G347" s="440"/>
      <c r="H347" s="267"/>
    </row>
    <row r="348" spans="2:8">
      <c r="B348" s="264" t="s">
        <v>5692</v>
      </c>
      <c r="C348" s="643" t="s">
        <v>8353</v>
      </c>
      <c r="D348" s="239" t="s">
        <v>4984</v>
      </c>
      <c r="E348" s="4" t="s">
        <v>2801</v>
      </c>
      <c r="F348" s="265"/>
      <c r="G348" s="440"/>
      <c r="H348" s="267"/>
    </row>
    <row r="349" spans="2:8">
      <c r="B349" s="264" t="s">
        <v>5694</v>
      </c>
      <c r="C349" s="643" t="s">
        <v>8354</v>
      </c>
      <c r="D349" s="239" t="s">
        <v>2306</v>
      </c>
      <c r="E349" s="4" t="s">
        <v>2801</v>
      </c>
      <c r="F349" s="265"/>
      <c r="G349" s="440"/>
      <c r="H349" s="267"/>
    </row>
    <row r="350" spans="2:8" ht="33">
      <c r="B350" s="264" t="s">
        <v>5696</v>
      </c>
      <c r="C350" s="643" t="s">
        <v>8355</v>
      </c>
      <c r="D350" s="239" t="s">
        <v>2300</v>
      </c>
      <c r="E350" s="4" t="s">
        <v>4486</v>
      </c>
      <c r="F350" s="265"/>
      <c r="G350" s="440"/>
      <c r="H350" s="267"/>
    </row>
    <row r="351" spans="2:8">
      <c r="B351" s="264" t="s">
        <v>8159</v>
      </c>
      <c r="C351" s="643" t="s">
        <v>8356</v>
      </c>
      <c r="D351" s="239" t="s">
        <v>2306</v>
      </c>
      <c r="E351" s="4" t="s">
        <v>2801</v>
      </c>
      <c r="F351" s="265"/>
      <c r="G351" s="440"/>
      <c r="H351" s="267"/>
    </row>
    <row r="352" spans="2:8" ht="33">
      <c r="B352" s="264" t="s">
        <v>5700</v>
      </c>
      <c r="C352" s="643" t="s">
        <v>8357</v>
      </c>
      <c r="D352" s="239">
        <v>3</v>
      </c>
      <c r="E352" s="4" t="s">
        <v>2801</v>
      </c>
      <c r="F352" s="265"/>
      <c r="G352" s="440"/>
      <c r="H352" s="267"/>
    </row>
    <row r="353" spans="2:8" ht="33">
      <c r="B353" s="264" t="s">
        <v>8162</v>
      </c>
      <c r="C353" s="643" t="s">
        <v>8358</v>
      </c>
      <c r="D353" s="239" t="s">
        <v>2306</v>
      </c>
      <c r="E353" s="4" t="s">
        <v>2801</v>
      </c>
      <c r="F353" s="265"/>
      <c r="G353" s="440"/>
      <c r="H353" s="267"/>
    </row>
    <row r="354" spans="2:8" ht="33">
      <c r="B354" s="264" t="s">
        <v>8164</v>
      </c>
      <c r="C354" s="643" t="s">
        <v>8359</v>
      </c>
      <c r="D354" s="239" t="s">
        <v>2967</v>
      </c>
      <c r="E354" s="4" t="s">
        <v>2801</v>
      </c>
      <c r="F354" s="265"/>
      <c r="G354" s="440"/>
      <c r="H354" s="267"/>
    </row>
    <row r="355" spans="2:8" ht="33">
      <c r="B355" s="264" t="s">
        <v>8166</v>
      </c>
      <c r="C355" s="643" t="s">
        <v>8360</v>
      </c>
      <c r="D355" s="239">
        <v>3</v>
      </c>
      <c r="E355" s="4" t="s">
        <v>2801</v>
      </c>
      <c r="F355" s="265"/>
      <c r="G355" s="440"/>
      <c r="H355" s="267"/>
    </row>
    <row r="356" spans="2:8" ht="33">
      <c r="B356" s="264" t="s">
        <v>5708</v>
      </c>
      <c r="C356" s="643" t="s">
        <v>8361</v>
      </c>
      <c r="D356" s="239">
        <v>1</v>
      </c>
      <c r="E356" s="4" t="s">
        <v>2801</v>
      </c>
      <c r="F356" s="265"/>
      <c r="G356" s="440"/>
      <c r="H356" s="267"/>
    </row>
    <row r="357" spans="2:8">
      <c r="B357" s="264" t="s">
        <v>8169</v>
      </c>
      <c r="C357" s="643" t="s">
        <v>8362</v>
      </c>
      <c r="D357" s="239" t="s">
        <v>5592</v>
      </c>
      <c r="E357" s="4" t="s">
        <v>2801</v>
      </c>
      <c r="F357" s="265"/>
      <c r="G357" s="440"/>
      <c r="H357" s="267"/>
    </row>
    <row r="358" spans="2:8" ht="33">
      <c r="B358" s="264" t="s">
        <v>5712</v>
      </c>
      <c r="C358" s="643" t="s">
        <v>8363</v>
      </c>
      <c r="D358" s="239" t="s">
        <v>2300</v>
      </c>
      <c r="E358" s="4" t="s">
        <v>4486</v>
      </c>
      <c r="F358" s="265"/>
      <c r="G358" s="440"/>
      <c r="H358" s="267"/>
    </row>
    <row r="359" spans="2:8">
      <c r="B359" s="264" t="s">
        <v>8172</v>
      </c>
      <c r="C359" s="643" t="s">
        <v>8364</v>
      </c>
      <c r="D359" s="239" t="s">
        <v>2306</v>
      </c>
      <c r="E359" s="4" t="s">
        <v>2801</v>
      </c>
      <c r="F359" s="265"/>
      <c r="G359" s="440"/>
      <c r="H359" s="267"/>
    </row>
    <row r="360" spans="2:8" ht="33">
      <c r="B360" s="264" t="s">
        <v>5716</v>
      </c>
      <c r="C360" s="643" t="s">
        <v>8365</v>
      </c>
      <c r="D360" s="239">
        <v>3</v>
      </c>
      <c r="E360" s="4" t="s">
        <v>2801</v>
      </c>
      <c r="F360" s="265"/>
      <c r="G360" s="440"/>
      <c r="H360" s="267"/>
    </row>
    <row r="361" spans="2:8" ht="33">
      <c r="B361" s="264" t="s">
        <v>8175</v>
      </c>
      <c r="C361" s="643" t="s">
        <v>8366</v>
      </c>
      <c r="D361" s="239" t="s">
        <v>2306</v>
      </c>
      <c r="E361" s="4" t="s">
        <v>2801</v>
      </c>
      <c r="F361" s="265"/>
      <c r="G361" s="440"/>
      <c r="H361" s="267"/>
    </row>
    <row r="362" spans="2:8" ht="33">
      <c r="B362" s="264" t="s">
        <v>8177</v>
      </c>
      <c r="C362" s="643" t="s">
        <v>8367</v>
      </c>
      <c r="D362" s="239" t="s">
        <v>2967</v>
      </c>
      <c r="E362" s="4" t="s">
        <v>2801</v>
      </c>
      <c r="F362" s="265"/>
      <c r="G362" s="440"/>
      <c r="H362" s="267"/>
    </row>
    <row r="363" spans="2:8" ht="33">
      <c r="B363" s="264" t="s">
        <v>8179</v>
      </c>
      <c r="C363" s="643" t="s">
        <v>8368</v>
      </c>
      <c r="D363" s="239">
        <v>3</v>
      </c>
      <c r="E363" s="4" t="s">
        <v>2801</v>
      </c>
      <c r="F363" s="265"/>
      <c r="G363" s="440"/>
      <c r="H363" s="267"/>
    </row>
    <row r="364" spans="2:8" ht="33">
      <c r="B364" s="264" t="s">
        <v>5724</v>
      </c>
      <c r="C364" s="643" t="s">
        <v>8369</v>
      </c>
      <c r="D364" s="239">
        <v>1</v>
      </c>
      <c r="E364" s="4" t="s">
        <v>2801</v>
      </c>
      <c r="F364" s="265"/>
      <c r="G364" s="440"/>
      <c r="H364" s="267"/>
    </row>
    <row r="365" spans="2:8">
      <c r="B365" s="264" t="s">
        <v>8182</v>
      </c>
      <c r="C365" s="643" t="s">
        <v>8370</v>
      </c>
      <c r="D365" s="239" t="s">
        <v>5592</v>
      </c>
      <c r="E365" s="4" t="s">
        <v>2801</v>
      </c>
      <c r="F365" s="265"/>
      <c r="G365" s="440"/>
      <c r="H365" s="267"/>
    </row>
    <row r="366" spans="2:8" ht="33">
      <c r="B366" s="264" t="s">
        <v>5728</v>
      </c>
      <c r="C366" s="643" t="s">
        <v>8371</v>
      </c>
      <c r="D366" s="239" t="s">
        <v>2300</v>
      </c>
      <c r="E366" s="4" t="s">
        <v>4486</v>
      </c>
      <c r="F366" s="265"/>
      <c r="G366" s="440"/>
      <c r="H366" s="267"/>
    </row>
    <row r="367" spans="2:8">
      <c r="B367" s="264" t="s">
        <v>8185</v>
      </c>
      <c r="C367" s="643" t="s">
        <v>8372</v>
      </c>
      <c r="D367" s="239" t="s">
        <v>2306</v>
      </c>
      <c r="E367" s="4" t="s">
        <v>2801</v>
      </c>
      <c r="F367" s="265"/>
      <c r="G367" s="440"/>
      <c r="H367" s="267"/>
    </row>
    <row r="368" spans="2:8" ht="33">
      <c r="B368" s="264" t="s">
        <v>5732</v>
      </c>
      <c r="C368" s="643" t="s">
        <v>8373</v>
      </c>
      <c r="D368" s="239">
        <v>3</v>
      </c>
      <c r="E368" s="4" t="s">
        <v>2801</v>
      </c>
      <c r="F368" s="265"/>
      <c r="G368" s="440"/>
      <c r="H368" s="267"/>
    </row>
    <row r="369" spans="2:8" ht="33">
      <c r="B369" s="264" t="s">
        <v>8188</v>
      </c>
      <c r="C369" s="643" t="s">
        <v>8374</v>
      </c>
      <c r="D369" s="239" t="s">
        <v>2306</v>
      </c>
      <c r="E369" s="4" t="s">
        <v>2801</v>
      </c>
      <c r="F369" s="265"/>
      <c r="G369" s="440"/>
      <c r="H369" s="267"/>
    </row>
    <row r="370" spans="2:8" ht="33">
      <c r="B370" s="264" t="s">
        <v>8190</v>
      </c>
      <c r="C370" s="643" t="s">
        <v>8375</v>
      </c>
      <c r="D370" s="239" t="s">
        <v>2967</v>
      </c>
      <c r="E370" s="4" t="s">
        <v>2801</v>
      </c>
      <c r="F370" s="265"/>
      <c r="G370" s="440"/>
      <c r="H370" s="267"/>
    </row>
    <row r="371" spans="2:8" ht="33">
      <c r="B371" s="264" t="s">
        <v>8192</v>
      </c>
      <c r="C371" s="643" t="s">
        <v>8376</v>
      </c>
      <c r="D371" s="239">
        <v>3</v>
      </c>
      <c r="E371" s="4" t="s">
        <v>2801</v>
      </c>
      <c r="F371" s="265"/>
      <c r="G371" s="704"/>
      <c r="H371" s="267"/>
    </row>
    <row r="372" spans="2:8" ht="33">
      <c r="B372" s="264" t="s">
        <v>5740</v>
      </c>
      <c r="C372" s="643" t="s">
        <v>8377</v>
      </c>
      <c r="D372" s="239">
        <v>1</v>
      </c>
      <c r="E372" s="4" t="s">
        <v>2801</v>
      </c>
      <c r="F372" s="265"/>
      <c r="G372" s="706"/>
      <c r="H372" s="267"/>
    </row>
    <row r="373" spans="2:8" ht="17.25" thickBot="1">
      <c r="B373" s="264" t="s">
        <v>8195</v>
      </c>
      <c r="C373" s="643" t="s">
        <v>8378</v>
      </c>
      <c r="D373" s="239" t="s">
        <v>5592</v>
      </c>
      <c r="E373" s="4" t="s">
        <v>2801</v>
      </c>
      <c r="F373" s="265"/>
      <c r="G373" s="705"/>
      <c r="H373" s="267"/>
    </row>
    <row r="374" spans="2:8" ht="18">
      <c r="B374" s="563" t="s">
        <v>5744</v>
      </c>
      <c r="C374" s="636"/>
      <c r="D374" s="309"/>
      <c r="E374" s="564"/>
      <c r="F374" s="564"/>
      <c r="G374" s="565"/>
      <c r="H374" s="267"/>
    </row>
    <row r="375" spans="2:8" ht="18.75" thickBot="1">
      <c r="B375" s="637" t="s">
        <v>8197</v>
      </c>
      <c r="C375" s="638"/>
      <c r="D375" s="315"/>
      <c r="E375" s="567"/>
      <c r="F375" s="567"/>
      <c r="G375" s="568"/>
      <c r="H375" s="267"/>
    </row>
    <row r="376" spans="2:8" ht="20.100000000000001" customHeight="1" thickBot="1">
      <c r="B376" s="569" t="s">
        <v>8198</v>
      </c>
      <c r="C376" s="559"/>
      <c r="D376" s="560"/>
      <c r="E376" s="570"/>
      <c r="F376" s="570"/>
      <c r="G376" s="571"/>
      <c r="H376" s="267"/>
    </row>
    <row r="377" spans="2:8" ht="30">
      <c r="B377" s="264" t="s">
        <v>8052</v>
      </c>
      <c r="C377" s="642" t="s">
        <v>8379</v>
      </c>
      <c r="D377" s="239" t="s">
        <v>2306</v>
      </c>
      <c r="E377" s="4" t="s">
        <v>2801</v>
      </c>
      <c r="F377" s="265"/>
      <c r="G377" s="582" t="s">
        <v>8295</v>
      </c>
      <c r="H377" s="267"/>
    </row>
    <row r="378" spans="2:8">
      <c r="B378" s="264" t="s">
        <v>5562</v>
      </c>
      <c r="C378" s="642" t="s">
        <v>8380</v>
      </c>
      <c r="D378" s="239" t="s">
        <v>4984</v>
      </c>
      <c r="E378" s="4" t="s">
        <v>2801</v>
      </c>
      <c r="F378" s="265"/>
      <c r="G378" s="440"/>
      <c r="H378" s="267"/>
    </row>
    <row r="379" spans="2:8">
      <c r="B379" s="264" t="s">
        <v>5566</v>
      </c>
      <c r="C379" s="642" t="s">
        <v>8381</v>
      </c>
      <c r="D379" s="239" t="s">
        <v>2306</v>
      </c>
      <c r="E379" s="4" t="s">
        <v>2801</v>
      </c>
      <c r="F379" s="265"/>
      <c r="G379" s="440"/>
      <c r="H379" s="267"/>
    </row>
    <row r="380" spans="2:8" ht="33">
      <c r="B380" s="264" t="s">
        <v>5569</v>
      </c>
      <c r="C380" s="642" t="s">
        <v>8382</v>
      </c>
      <c r="D380" s="239" t="s">
        <v>2300</v>
      </c>
      <c r="E380" s="4" t="s">
        <v>4486</v>
      </c>
      <c r="F380" s="265"/>
      <c r="G380" s="440"/>
      <c r="H380" s="267"/>
    </row>
    <row r="381" spans="2:8">
      <c r="B381" s="264" t="s">
        <v>8060</v>
      </c>
      <c r="C381" s="642" t="s">
        <v>8383</v>
      </c>
      <c r="D381" s="239" t="s">
        <v>2306</v>
      </c>
      <c r="E381" s="4" t="s">
        <v>2801</v>
      </c>
      <c r="F381" s="265"/>
      <c r="G381" s="440"/>
      <c r="H381" s="267"/>
    </row>
    <row r="382" spans="2:8" ht="33">
      <c r="B382" s="264" t="s">
        <v>5575</v>
      </c>
      <c r="C382" s="642" t="s">
        <v>8384</v>
      </c>
      <c r="D382" s="239">
        <v>3</v>
      </c>
      <c r="E382" s="4" t="s">
        <v>2801</v>
      </c>
      <c r="F382" s="265"/>
      <c r="G382" s="440"/>
      <c r="H382" s="267"/>
    </row>
    <row r="383" spans="2:8" ht="33">
      <c r="B383" s="264" t="s">
        <v>8065</v>
      </c>
      <c r="C383" s="642" t="s">
        <v>8385</v>
      </c>
      <c r="D383" s="239" t="s">
        <v>2306</v>
      </c>
      <c r="E383" s="4" t="s">
        <v>2801</v>
      </c>
      <c r="F383" s="265"/>
      <c r="G383" s="440"/>
      <c r="H383" s="267"/>
    </row>
    <row r="384" spans="2:8" ht="33">
      <c r="B384" s="264" t="s">
        <v>8068</v>
      </c>
      <c r="C384" s="642" t="s">
        <v>8386</v>
      </c>
      <c r="D384" s="239" t="s">
        <v>2967</v>
      </c>
      <c r="E384" s="4" t="s">
        <v>2801</v>
      </c>
      <c r="F384" s="265"/>
      <c r="G384" s="440"/>
      <c r="H384" s="267"/>
    </row>
    <row r="385" spans="2:8" ht="33">
      <c r="B385" s="264" t="s">
        <v>8070</v>
      </c>
      <c r="C385" s="642" t="s">
        <v>8387</v>
      </c>
      <c r="D385" s="239">
        <v>3</v>
      </c>
      <c r="E385" s="4" t="s">
        <v>2801</v>
      </c>
      <c r="F385" s="265"/>
      <c r="G385" s="440"/>
      <c r="H385" s="267"/>
    </row>
    <row r="386" spans="2:8" ht="33">
      <c r="B386" s="264" t="s">
        <v>5587</v>
      </c>
      <c r="C386" s="642" t="s">
        <v>8388</v>
      </c>
      <c r="D386" s="239">
        <v>1</v>
      </c>
      <c r="E386" s="4" t="s">
        <v>2801</v>
      </c>
      <c r="F386" s="265"/>
      <c r="G386" s="440"/>
      <c r="H386" s="267"/>
    </row>
    <row r="387" spans="2:8">
      <c r="B387" s="264" t="s">
        <v>8074</v>
      </c>
      <c r="C387" s="642" t="s">
        <v>8389</v>
      </c>
      <c r="D387" s="239" t="s">
        <v>5592</v>
      </c>
      <c r="E387" s="4" t="s">
        <v>2801</v>
      </c>
      <c r="F387" s="265"/>
      <c r="G387" s="440"/>
      <c r="H387" s="267"/>
    </row>
    <row r="388" spans="2:8" ht="33">
      <c r="B388" s="264" t="s">
        <v>5594</v>
      </c>
      <c r="C388" s="642" t="s">
        <v>8390</v>
      </c>
      <c r="D388" s="239" t="s">
        <v>2300</v>
      </c>
      <c r="E388" s="4" t="s">
        <v>4486</v>
      </c>
      <c r="F388" s="265"/>
      <c r="G388" s="440"/>
      <c r="H388" s="267"/>
    </row>
    <row r="389" spans="2:8">
      <c r="B389" s="264" t="s">
        <v>8079</v>
      </c>
      <c r="C389" s="642" t="s">
        <v>8391</v>
      </c>
      <c r="D389" s="239" t="s">
        <v>2306</v>
      </c>
      <c r="E389" s="4" t="s">
        <v>2801</v>
      </c>
      <c r="F389" s="265"/>
      <c r="G389" s="440"/>
      <c r="H389" s="267"/>
    </row>
    <row r="390" spans="2:8" ht="33">
      <c r="B390" s="264" t="s">
        <v>5599</v>
      </c>
      <c r="C390" s="642" t="s">
        <v>8392</v>
      </c>
      <c r="D390" s="239">
        <v>3</v>
      </c>
      <c r="E390" s="4" t="s">
        <v>2801</v>
      </c>
      <c r="F390" s="265"/>
      <c r="G390" s="440"/>
      <c r="H390" s="267"/>
    </row>
    <row r="391" spans="2:8" ht="33">
      <c r="B391" s="264" t="s">
        <v>8082</v>
      </c>
      <c r="C391" s="642" t="s">
        <v>8393</v>
      </c>
      <c r="D391" s="239" t="s">
        <v>2306</v>
      </c>
      <c r="E391" s="4" t="s">
        <v>2801</v>
      </c>
      <c r="F391" s="265"/>
      <c r="G391" s="440"/>
      <c r="H391" s="267"/>
    </row>
    <row r="392" spans="2:8" ht="33">
      <c r="B392" s="264" t="s">
        <v>8084</v>
      </c>
      <c r="C392" s="642" t="s">
        <v>8394</v>
      </c>
      <c r="D392" s="239" t="s">
        <v>2967</v>
      </c>
      <c r="E392" s="4" t="s">
        <v>2801</v>
      </c>
      <c r="F392" s="265"/>
      <c r="G392" s="440"/>
      <c r="H392" s="267"/>
    </row>
    <row r="393" spans="2:8" ht="33">
      <c r="B393" s="264" t="s">
        <v>8086</v>
      </c>
      <c r="C393" s="642" t="s">
        <v>8395</v>
      </c>
      <c r="D393" s="239">
        <v>3</v>
      </c>
      <c r="E393" s="4" t="s">
        <v>2801</v>
      </c>
      <c r="F393" s="265"/>
      <c r="G393" s="440"/>
      <c r="H393" s="267"/>
    </row>
    <row r="394" spans="2:8" ht="33">
      <c r="B394" s="264" t="s">
        <v>5607</v>
      </c>
      <c r="C394" s="642" t="s">
        <v>8396</v>
      </c>
      <c r="D394" s="239">
        <v>1</v>
      </c>
      <c r="E394" s="4" t="s">
        <v>2801</v>
      </c>
      <c r="F394" s="265"/>
      <c r="G394" s="440"/>
      <c r="H394" s="267"/>
    </row>
    <row r="395" spans="2:8">
      <c r="B395" s="264" t="s">
        <v>8089</v>
      </c>
      <c r="C395" s="642" t="s">
        <v>8397</v>
      </c>
      <c r="D395" s="239" t="s">
        <v>5592</v>
      </c>
      <c r="E395" s="4" t="s">
        <v>2801</v>
      </c>
      <c r="F395" s="265"/>
      <c r="G395" s="440"/>
      <c r="H395" s="267"/>
    </row>
    <row r="396" spans="2:8" ht="33">
      <c r="B396" s="264" t="s">
        <v>5611</v>
      </c>
      <c r="C396" s="642" t="s">
        <v>8398</v>
      </c>
      <c r="D396" s="239" t="s">
        <v>2300</v>
      </c>
      <c r="E396" s="4" t="s">
        <v>4486</v>
      </c>
      <c r="F396" s="265"/>
      <c r="G396" s="440"/>
      <c r="H396" s="267"/>
    </row>
    <row r="397" spans="2:8">
      <c r="B397" s="264" t="s">
        <v>8093</v>
      </c>
      <c r="C397" s="642" t="s">
        <v>8399</v>
      </c>
      <c r="D397" s="239" t="s">
        <v>2306</v>
      </c>
      <c r="E397" s="4" t="s">
        <v>2801</v>
      </c>
      <c r="F397" s="265"/>
      <c r="G397" s="440"/>
      <c r="H397" s="267"/>
    </row>
    <row r="398" spans="2:8" ht="33">
      <c r="B398" s="264" t="s">
        <v>5616</v>
      </c>
      <c r="C398" s="642" t="s">
        <v>8400</v>
      </c>
      <c r="D398" s="239">
        <v>3</v>
      </c>
      <c r="E398" s="4" t="s">
        <v>2801</v>
      </c>
      <c r="F398" s="265"/>
      <c r="G398" s="440"/>
      <c r="H398" s="267"/>
    </row>
    <row r="399" spans="2:8" ht="33">
      <c r="B399" s="264" t="s">
        <v>8096</v>
      </c>
      <c r="C399" s="642" t="s">
        <v>8401</v>
      </c>
      <c r="D399" s="239" t="s">
        <v>2306</v>
      </c>
      <c r="E399" s="4" t="s">
        <v>2801</v>
      </c>
      <c r="F399" s="265"/>
      <c r="G399" s="440"/>
      <c r="H399" s="267"/>
    </row>
    <row r="400" spans="2:8" ht="33">
      <c r="B400" s="264" t="s">
        <v>8098</v>
      </c>
      <c r="C400" s="642" t="s">
        <v>8402</v>
      </c>
      <c r="D400" s="239" t="s">
        <v>2967</v>
      </c>
      <c r="E400" s="4" t="s">
        <v>2801</v>
      </c>
      <c r="F400" s="265"/>
      <c r="G400" s="440"/>
      <c r="H400" s="267"/>
    </row>
    <row r="401" spans="2:8" ht="33">
      <c r="B401" s="264" t="s">
        <v>8100</v>
      </c>
      <c r="C401" s="642" t="s">
        <v>8403</v>
      </c>
      <c r="D401" s="239">
        <v>3</v>
      </c>
      <c r="E401" s="4" t="s">
        <v>2801</v>
      </c>
      <c r="F401" s="265"/>
      <c r="G401" s="704"/>
      <c r="H401" s="267"/>
    </row>
    <row r="402" spans="2:8" ht="33">
      <c r="B402" s="264" t="s">
        <v>5624</v>
      </c>
      <c r="C402" s="642" t="s">
        <v>8404</v>
      </c>
      <c r="D402" s="239">
        <v>1</v>
      </c>
      <c r="E402" s="4" t="s">
        <v>2801</v>
      </c>
      <c r="F402" s="265"/>
      <c r="G402" s="706"/>
      <c r="H402" s="267"/>
    </row>
    <row r="403" spans="2:8" ht="17.25" thickBot="1">
      <c r="B403" s="619" t="s">
        <v>8103</v>
      </c>
      <c r="C403" s="642" t="s">
        <v>8405</v>
      </c>
      <c r="D403" s="247" t="s">
        <v>5592</v>
      </c>
      <c r="E403" s="620" t="s">
        <v>2801</v>
      </c>
      <c r="F403" s="621"/>
      <c r="G403" s="705"/>
      <c r="H403" s="267"/>
    </row>
    <row r="404" spans="2:8" ht="20.100000000000001" customHeight="1" thickBot="1">
      <c r="B404" s="569" t="s">
        <v>5628</v>
      </c>
      <c r="C404" s="559"/>
      <c r="D404" s="560"/>
      <c r="E404" s="570"/>
      <c r="F404" s="570"/>
      <c r="G404" s="571"/>
      <c r="H404" s="267"/>
    </row>
    <row r="405" spans="2:8" ht="30">
      <c r="B405" s="264" t="s">
        <v>8105</v>
      </c>
      <c r="C405" s="643" t="s">
        <v>8406</v>
      </c>
      <c r="D405" s="239" t="s">
        <v>3417</v>
      </c>
      <c r="E405" s="4" t="s">
        <v>2801</v>
      </c>
      <c r="F405" s="265"/>
      <c r="G405" s="582" t="s">
        <v>8295</v>
      </c>
      <c r="H405" s="267"/>
    </row>
    <row r="406" spans="2:8">
      <c r="B406" s="264" t="s">
        <v>8108</v>
      </c>
      <c r="C406" s="643" t="s">
        <v>8407</v>
      </c>
      <c r="D406" s="239" t="s">
        <v>2306</v>
      </c>
      <c r="E406" s="4" t="s">
        <v>2801</v>
      </c>
      <c r="F406" s="265"/>
      <c r="G406" s="440"/>
      <c r="H406" s="267"/>
    </row>
    <row r="407" spans="2:8">
      <c r="B407" s="264" t="s">
        <v>5635</v>
      </c>
      <c r="C407" s="643" t="s">
        <v>8408</v>
      </c>
      <c r="D407" s="239" t="s">
        <v>4984</v>
      </c>
      <c r="E407" s="4" t="s">
        <v>2801</v>
      </c>
      <c r="F407" s="265"/>
      <c r="G407" s="440"/>
      <c r="H407" s="267"/>
    </row>
    <row r="408" spans="2:8">
      <c r="B408" s="264" t="s">
        <v>5637</v>
      </c>
      <c r="C408" s="643" t="s">
        <v>8409</v>
      </c>
      <c r="D408" s="239" t="s">
        <v>2306</v>
      </c>
      <c r="E408" s="4" t="s">
        <v>2801</v>
      </c>
      <c r="F408" s="265"/>
      <c r="G408" s="440"/>
      <c r="H408" s="267"/>
    </row>
    <row r="409" spans="2:8" ht="33">
      <c r="B409" s="264" t="s">
        <v>5639</v>
      </c>
      <c r="C409" s="643" t="s">
        <v>8410</v>
      </c>
      <c r="D409" s="239" t="s">
        <v>2300</v>
      </c>
      <c r="E409" s="4" t="s">
        <v>4486</v>
      </c>
      <c r="F409" s="265"/>
      <c r="G409" s="440"/>
      <c r="H409" s="267"/>
    </row>
    <row r="410" spans="2:8">
      <c r="B410" s="264" t="s">
        <v>8113</v>
      </c>
      <c r="C410" s="643" t="s">
        <v>8411</v>
      </c>
      <c r="D410" s="239" t="s">
        <v>2306</v>
      </c>
      <c r="E410" s="4" t="s">
        <v>2801</v>
      </c>
      <c r="F410" s="265"/>
      <c r="G410" s="440"/>
      <c r="H410" s="267"/>
    </row>
    <row r="411" spans="2:8" ht="33">
      <c r="B411" s="264" t="s">
        <v>5643</v>
      </c>
      <c r="C411" s="643" t="s">
        <v>8412</v>
      </c>
      <c r="D411" s="239">
        <v>3</v>
      </c>
      <c r="E411" s="4" t="s">
        <v>2801</v>
      </c>
      <c r="F411" s="265"/>
      <c r="G411" s="440"/>
      <c r="H411" s="267"/>
    </row>
    <row r="412" spans="2:8" ht="33">
      <c r="B412" s="264" t="s">
        <v>8116</v>
      </c>
      <c r="C412" s="643" t="s">
        <v>8413</v>
      </c>
      <c r="D412" s="239" t="s">
        <v>2306</v>
      </c>
      <c r="E412" s="4" t="s">
        <v>2801</v>
      </c>
      <c r="F412" s="265"/>
      <c r="G412" s="440"/>
      <c r="H412" s="267"/>
    </row>
    <row r="413" spans="2:8" ht="33">
      <c r="B413" s="264" t="s">
        <v>8118</v>
      </c>
      <c r="C413" s="643" t="s">
        <v>8414</v>
      </c>
      <c r="D413" s="239" t="s">
        <v>2967</v>
      </c>
      <c r="E413" s="4" t="s">
        <v>2801</v>
      </c>
      <c r="F413" s="265"/>
      <c r="G413" s="440"/>
      <c r="H413" s="267"/>
    </row>
    <row r="414" spans="2:8" ht="33">
      <c r="B414" s="264" t="s">
        <v>8120</v>
      </c>
      <c r="C414" s="643" t="s">
        <v>8415</v>
      </c>
      <c r="D414" s="239">
        <v>3</v>
      </c>
      <c r="E414" s="4" t="s">
        <v>2801</v>
      </c>
      <c r="F414" s="265"/>
      <c r="G414" s="440"/>
      <c r="H414" s="267"/>
    </row>
    <row r="415" spans="2:8" ht="33">
      <c r="B415" s="264" t="s">
        <v>5651</v>
      </c>
      <c r="C415" s="643" t="s">
        <v>8416</v>
      </c>
      <c r="D415" s="239">
        <v>1</v>
      </c>
      <c r="E415" s="4" t="s">
        <v>2801</v>
      </c>
      <c r="F415" s="265"/>
      <c r="G415" s="440"/>
      <c r="H415" s="267"/>
    </row>
    <row r="416" spans="2:8">
      <c r="B416" s="264" t="s">
        <v>8123</v>
      </c>
      <c r="C416" s="643" t="s">
        <v>8417</v>
      </c>
      <c r="D416" s="239" t="s">
        <v>5592</v>
      </c>
      <c r="E416" s="4" t="s">
        <v>2801</v>
      </c>
      <c r="F416" s="265"/>
      <c r="G416" s="440"/>
      <c r="H416" s="267"/>
    </row>
    <row r="417" spans="2:8" ht="33">
      <c r="B417" s="264" t="s">
        <v>5655</v>
      </c>
      <c r="C417" s="643" t="s">
        <v>8418</v>
      </c>
      <c r="D417" s="239" t="s">
        <v>2300</v>
      </c>
      <c r="E417" s="4" t="s">
        <v>4486</v>
      </c>
      <c r="F417" s="265"/>
      <c r="G417" s="440"/>
      <c r="H417" s="267"/>
    </row>
    <row r="418" spans="2:8">
      <c r="B418" s="264" t="s">
        <v>8126</v>
      </c>
      <c r="C418" s="643" t="s">
        <v>8419</v>
      </c>
      <c r="D418" s="239" t="s">
        <v>2306</v>
      </c>
      <c r="E418" s="4" t="s">
        <v>2801</v>
      </c>
      <c r="F418" s="265"/>
      <c r="G418" s="440"/>
      <c r="H418" s="267"/>
    </row>
    <row r="419" spans="2:8" ht="33">
      <c r="B419" s="264" t="s">
        <v>5659</v>
      </c>
      <c r="C419" s="643" t="s">
        <v>8420</v>
      </c>
      <c r="D419" s="239">
        <v>3</v>
      </c>
      <c r="E419" s="4" t="s">
        <v>2801</v>
      </c>
      <c r="F419" s="265"/>
      <c r="G419" s="440"/>
      <c r="H419" s="267"/>
    </row>
    <row r="420" spans="2:8" ht="33">
      <c r="B420" s="264" t="s">
        <v>8129</v>
      </c>
      <c r="C420" s="643" t="s">
        <v>8421</v>
      </c>
      <c r="D420" s="239" t="s">
        <v>2306</v>
      </c>
      <c r="E420" s="4" t="s">
        <v>2801</v>
      </c>
      <c r="F420" s="265"/>
      <c r="G420" s="440"/>
      <c r="H420" s="267"/>
    </row>
    <row r="421" spans="2:8" ht="33">
      <c r="B421" s="264" t="s">
        <v>8131</v>
      </c>
      <c r="C421" s="643" t="s">
        <v>8422</v>
      </c>
      <c r="D421" s="239" t="s">
        <v>2967</v>
      </c>
      <c r="E421" s="4" t="s">
        <v>2801</v>
      </c>
      <c r="F421" s="265"/>
      <c r="G421" s="440"/>
      <c r="H421" s="267"/>
    </row>
    <row r="422" spans="2:8" ht="33">
      <c r="B422" s="264" t="s">
        <v>8133</v>
      </c>
      <c r="C422" s="643" t="s">
        <v>8423</v>
      </c>
      <c r="D422" s="239">
        <v>3</v>
      </c>
      <c r="E422" s="4" t="s">
        <v>2801</v>
      </c>
      <c r="F422" s="265"/>
      <c r="G422" s="440"/>
      <c r="H422" s="267"/>
    </row>
    <row r="423" spans="2:8" ht="33">
      <c r="B423" s="264" t="s">
        <v>5667</v>
      </c>
      <c r="C423" s="643" t="s">
        <v>8424</v>
      </c>
      <c r="D423" s="239">
        <v>1</v>
      </c>
      <c r="E423" s="4" t="s">
        <v>2801</v>
      </c>
      <c r="F423" s="265"/>
      <c r="G423" s="440"/>
      <c r="H423" s="267"/>
    </row>
    <row r="424" spans="2:8">
      <c r="B424" s="264" t="s">
        <v>8136</v>
      </c>
      <c r="C424" s="643" t="s">
        <v>8425</v>
      </c>
      <c r="D424" s="239" t="s">
        <v>5592</v>
      </c>
      <c r="E424" s="4" t="s">
        <v>2801</v>
      </c>
      <c r="F424" s="265"/>
      <c r="G424" s="440"/>
      <c r="H424" s="267"/>
    </row>
    <row r="425" spans="2:8" ht="33">
      <c r="B425" s="264" t="s">
        <v>5671</v>
      </c>
      <c r="C425" s="643" t="s">
        <v>8426</v>
      </c>
      <c r="D425" s="239" t="s">
        <v>2300</v>
      </c>
      <c r="E425" s="4" t="s">
        <v>4486</v>
      </c>
      <c r="F425" s="265"/>
      <c r="G425" s="440"/>
      <c r="H425" s="267"/>
    </row>
    <row r="426" spans="2:8">
      <c r="B426" s="264" t="s">
        <v>8139</v>
      </c>
      <c r="C426" s="643" t="s">
        <v>8427</v>
      </c>
      <c r="D426" s="239" t="s">
        <v>2306</v>
      </c>
      <c r="E426" s="4" t="s">
        <v>2801</v>
      </c>
      <c r="F426" s="265"/>
      <c r="G426" s="440"/>
      <c r="H426" s="267"/>
    </row>
    <row r="427" spans="2:8" ht="33">
      <c r="B427" s="264" t="s">
        <v>5675</v>
      </c>
      <c r="C427" s="643" t="s">
        <v>8428</v>
      </c>
      <c r="D427" s="239">
        <v>3</v>
      </c>
      <c r="E427" s="4" t="s">
        <v>2801</v>
      </c>
      <c r="F427" s="265"/>
      <c r="G427" s="440"/>
      <c r="H427" s="267"/>
    </row>
    <row r="428" spans="2:8" ht="33">
      <c r="B428" s="264" t="s">
        <v>8142</v>
      </c>
      <c r="C428" s="643" t="s">
        <v>8429</v>
      </c>
      <c r="D428" s="239" t="s">
        <v>2306</v>
      </c>
      <c r="E428" s="4" t="s">
        <v>2801</v>
      </c>
      <c r="F428" s="265"/>
      <c r="G428" s="440"/>
      <c r="H428" s="267"/>
    </row>
    <row r="429" spans="2:8" ht="33">
      <c r="B429" s="264" t="s">
        <v>8144</v>
      </c>
      <c r="C429" s="643" t="s">
        <v>8430</v>
      </c>
      <c r="D429" s="239" t="s">
        <v>2967</v>
      </c>
      <c r="E429" s="4" t="s">
        <v>2801</v>
      </c>
      <c r="F429" s="265"/>
      <c r="G429" s="440"/>
      <c r="H429" s="267"/>
    </row>
    <row r="430" spans="2:8" ht="33">
      <c r="B430" s="264" t="s">
        <v>8146</v>
      </c>
      <c r="C430" s="643" t="s">
        <v>8431</v>
      </c>
      <c r="D430" s="239">
        <v>3</v>
      </c>
      <c r="E430" s="4" t="s">
        <v>2801</v>
      </c>
      <c r="F430" s="265"/>
      <c r="G430" s="704"/>
      <c r="H430" s="267"/>
    </row>
    <row r="431" spans="2:8" ht="33">
      <c r="B431" s="264" t="s">
        <v>5683</v>
      </c>
      <c r="C431" s="643" t="s">
        <v>8432</v>
      </c>
      <c r="D431" s="239">
        <v>1</v>
      </c>
      <c r="E431" s="4" t="s">
        <v>2801</v>
      </c>
      <c r="F431" s="265"/>
      <c r="G431" s="706"/>
      <c r="H431" s="267"/>
    </row>
    <row r="432" spans="2:8" ht="17.25" thickBot="1">
      <c r="B432" s="619" t="s">
        <v>8149</v>
      </c>
      <c r="C432" s="643" t="s">
        <v>8433</v>
      </c>
      <c r="D432" s="247" t="s">
        <v>5592</v>
      </c>
      <c r="E432" s="620" t="s">
        <v>2801</v>
      </c>
      <c r="F432" s="621"/>
      <c r="G432" s="705"/>
      <c r="H432" s="267"/>
    </row>
    <row r="433" spans="2:8" ht="20.100000000000001" customHeight="1" thickBot="1">
      <c r="B433" s="569" t="s">
        <v>5803</v>
      </c>
      <c r="C433" s="559"/>
      <c r="D433" s="560"/>
      <c r="E433" s="570"/>
      <c r="F433" s="570"/>
      <c r="G433" s="571"/>
      <c r="H433" s="267"/>
    </row>
    <row r="434" spans="2:8" ht="30">
      <c r="B434" s="264" t="s">
        <v>8151</v>
      </c>
      <c r="C434" s="643" t="s">
        <v>8434</v>
      </c>
      <c r="D434" s="239" t="s">
        <v>3417</v>
      </c>
      <c r="E434" s="4" t="s">
        <v>2801</v>
      </c>
      <c r="F434" s="265"/>
      <c r="G434" s="582" t="s">
        <v>8295</v>
      </c>
      <c r="H434" s="267"/>
    </row>
    <row r="435" spans="2:8">
      <c r="B435" s="264" t="s">
        <v>8154</v>
      </c>
      <c r="C435" s="643" t="s">
        <v>8435</v>
      </c>
      <c r="D435" s="239" t="s">
        <v>2306</v>
      </c>
      <c r="E435" s="4" t="s">
        <v>2801</v>
      </c>
      <c r="F435" s="265"/>
      <c r="G435" s="440"/>
      <c r="H435" s="267"/>
    </row>
    <row r="436" spans="2:8">
      <c r="B436" s="264" t="s">
        <v>5692</v>
      </c>
      <c r="C436" s="643" t="s">
        <v>8436</v>
      </c>
      <c r="D436" s="239" t="s">
        <v>4984</v>
      </c>
      <c r="E436" s="4" t="s">
        <v>2801</v>
      </c>
      <c r="F436" s="265"/>
      <c r="G436" s="440"/>
      <c r="H436" s="267"/>
    </row>
    <row r="437" spans="2:8">
      <c r="B437" s="264" t="s">
        <v>5694</v>
      </c>
      <c r="C437" s="643" t="s">
        <v>8437</v>
      </c>
      <c r="D437" s="239" t="s">
        <v>2306</v>
      </c>
      <c r="E437" s="4" t="s">
        <v>2801</v>
      </c>
      <c r="F437" s="265"/>
      <c r="G437" s="440"/>
      <c r="H437" s="267"/>
    </row>
    <row r="438" spans="2:8" ht="33">
      <c r="B438" s="264" t="s">
        <v>5696</v>
      </c>
      <c r="C438" s="643" t="s">
        <v>8438</v>
      </c>
      <c r="D438" s="239" t="s">
        <v>2300</v>
      </c>
      <c r="E438" s="4" t="s">
        <v>4486</v>
      </c>
      <c r="F438" s="265"/>
      <c r="G438" s="440"/>
      <c r="H438" s="267"/>
    </row>
    <row r="439" spans="2:8">
      <c r="B439" s="264" t="s">
        <v>8159</v>
      </c>
      <c r="C439" s="643" t="s">
        <v>8439</v>
      </c>
      <c r="D439" s="239" t="s">
        <v>2306</v>
      </c>
      <c r="E439" s="4" t="s">
        <v>2801</v>
      </c>
      <c r="F439" s="265"/>
      <c r="G439" s="440"/>
      <c r="H439" s="267"/>
    </row>
    <row r="440" spans="2:8" ht="33">
      <c r="B440" s="264" t="s">
        <v>5700</v>
      </c>
      <c r="C440" s="643" t="s">
        <v>8440</v>
      </c>
      <c r="D440" s="239">
        <v>3</v>
      </c>
      <c r="E440" s="4" t="s">
        <v>2801</v>
      </c>
      <c r="F440" s="265"/>
      <c r="G440" s="440"/>
      <c r="H440" s="267"/>
    </row>
    <row r="441" spans="2:8" ht="33">
      <c r="B441" s="264" t="s">
        <v>8162</v>
      </c>
      <c r="C441" s="643" t="s">
        <v>8441</v>
      </c>
      <c r="D441" s="239" t="s">
        <v>2306</v>
      </c>
      <c r="E441" s="4" t="s">
        <v>2801</v>
      </c>
      <c r="F441" s="265"/>
      <c r="G441" s="440"/>
      <c r="H441" s="267"/>
    </row>
    <row r="442" spans="2:8" ht="33">
      <c r="B442" s="264" t="s">
        <v>8164</v>
      </c>
      <c r="C442" s="643" t="s">
        <v>8442</v>
      </c>
      <c r="D442" s="239" t="s">
        <v>2967</v>
      </c>
      <c r="E442" s="4" t="s">
        <v>2801</v>
      </c>
      <c r="F442" s="265"/>
      <c r="G442" s="440"/>
      <c r="H442" s="267"/>
    </row>
    <row r="443" spans="2:8" ht="33">
      <c r="B443" s="264" t="s">
        <v>8166</v>
      </c>
      <c r="C443" s="643" t="s">
        <v>8443</v>
      </c>
      <c r="D443" s="239">
        <v>3</v>
      </c>
      <c r="E443" s="4" t="s">
        <v>2801</v>
      </c>
      <c r="F443" s="265"/>
      <c r="G443" s="440"/>
      <c r="H443" s="267"/>
    </row>
    <row r="444" spans="2:8" ht="33">
      <c r="B444" s="264" t="s">
        <v>5708</v>
      </c>
      <c r="C444" s="643" t="s">
        <v>8444</v>
      </c>
      <c r="D444" s="239">
        <v>1</v>
      </c>
      <c r="E444" s="4" t="s">
        <v>2801</v>
      </c>
      <c r="F444" s="265"/>
      <c r="G444" s="440"/>
      <c r="H444" s="267"/>
    </row>
    <row r="445" spans="2:8">
      <c r="B445" s="264" t="s">
        <v>8169</v>
      </c>
      <c r="C445" s="643" t="s">
        <v>8445</v>
      </c>
      <c r="D445" s="239" t="s">
        <v>5592</v>
      </c>
      <c r="E445" s="4" t="s">
        <v>2801</v>
      </c>
      <c r="F445" s="265"/>
      <c r="G445" s="440"/>
      <c r="H445" s="267"/>
    </row>
    <row r="446" spans="2:8" ht="33">
      <c r="B446" s="264" t="s">
        <v>5712</v>
      </c>
      <c r="C446" s="643" t="s">
        <v>8446</v>
      </c>
      <c r="D446" s="239" t="s">
        <v>2300</v>
      </c>
      <c r="E446" s="4" t="s">
        <v>4486</v>
      </c>
      <c r="F446" s="265"/>
      <c r="G446" s="440"/>
      <c r="H446" s="267"/>
    </row>
    <row r="447" spans="2:8">
      <c r="B447" s="264" t="s">
        <v>8172</v>
      </c>
      <c r="C447" s="643" t="s">
        <v>8447</v>
      </c>
      <c r="D447" s="239" t="s">
        <v>2306</v>
      </c>
      <c r="E447" s="4" t="s">
        <v>2801</v>
      </c>
      <c r="F447" s="265"/>
      <c r="G447" s="440"/>
      <c r="H447" s="267"/>
    </row>
    <row r="448" spans="2:8" ht="33">
      <c r="B448" s="264" t="s">
        <v>5716</v>
      </c>
      <c r="C448" s="643" t="s">
        <v>8448</v>
      </c>
      <c r="D448" s="239">
        <v>3</v>
      </c>
      <c r="E448" s="4" t="s">
        <v>2801</v>
      </c>
      <c r="F448" s="265"/>
      <c r="G448" s="440"/>
      <c r="H448" s="267"/>
    </row>
    <row r="449" spans="2:8" ht="33">
      <c r="B449" s="264" t="s">
        <v>8175</v>
      </c>
      <c r="C449" s="643" t="s">
        <v>8449</v>
      </c>
      <c r="D449" s="239" t="s">
        <v>2306</v>
      </c>
      <c r="E449" s="4" t="s">
        <v>2801</v>
      </c>
      <c r="F449" s="265"/>
      <c r="G449" s="440"/>
      <c r="H449" s="267"/>
    </row>
    <row r="450" spans="2:8" ht="33">
      <c r="B450" s="264" t="s">
        <v>8177</v>
      </c>
      <c r="C450" s="643" t="s">
        <v>8450</v>
      </c>
      <c r="D450" s="239" t="s">
        <v>2967</v>
      </c>
      <c r="E450" s="4" t="s">
        <v>2801</v>
      </c>
      <c r="F450" s="265"/>
      <c r="G450" s="440"/>
      <c r="H450" s="267"/>
    </row>
    <row r="451" spans="2:8" ht="33">
      <c r="B451" s="264" t="s">
        <v>8179</v>
      </c>
      <c r="C451" s="643" t="s">
        <v>8451</v>
      </c>
      <c r="D451" s="239">
        <v>3</v>
      </c>
      <c r="E451" s="4" t="s">
        <v>2801</v>
      </c>
      <c r="F451" s="265"/>
      <c r="G451" s="440"/>
      <c r="H451" s="267"/>
    </row>
    <row r="452" spans="2:8" ht="33">
      <c r="B452" s="264" t="s">
        <v>5724</v>
      </c>
      <c r="C452" s="643" t="s">
        <v>8452</v>
      </c>
      <c r="D452" s="239">
        <v>1</v>
      </c>
      <c r="E452" s="4" t="s">
        <v>2801</v>
      </c>
      <c r="F452" s="265"/>
      <c r="G452" s="440"/>
      <c r="H452" s="267"/>
    </row>
    <row r="453" spans="2:8">
      <c r="B453" s="264" t="s">
        <v>8182</v>
      </c>
      <c r="C453" s="643" t="s">
        <v>8453</v>
      </c>
      <c r="D453" s="239" t="s">
        <v>5592</v>
      </c>
      <c r="E453" s="4" t="s">
        <v>2801</v>
      </c>
      <c r="F453" s="265"/>
      <c r="G453" s="440"/>
      <c r="H453" s="267"/>
    </row>
    <row r="454" spans="2:8" ht="33">
      <c r="B454" s="264" t="s">
        <v>5728</v>
      </c>
      <c r="C454" s="643" t="s">
        <v>8454</v>
      </c>
      <c r="D454" s="239" t="s">
        <v>2300</v>
      </c>
      <c r="E454" s="4" t="s">
        <v>4486</v>
      </c>
      <c r="F454" s="265"/>
      <c r="G454" s="440"/>
      <c r="H454" s="267"/>
    </row>
    <row r="455" spans="2:8">
      <c r="B455" s="264" t="s">
        <v>8185</v>
      </c>
      <c r="C455" s="643" t="s">
        <v>8455</v>
      </c>
      <c r="D455" s="239" t="s">
        <v>2306</v>
      </c>
      <c r="E455" s="4" t="s">
        <v>2801</v>
      </c>
      <c r="F455" s="265"/>
      <c r="G455" s="440"/>
      <c r="H455" s="267"/>
    </row>
    <row r="456" spans="2:8" ht="33">
      <c r="B456" s="264" t="s">
        <v>5732</v>
      </c>
      <c r="C456" s="643" t="s">
        <v>8456</v>
      </c>
      <c r="D456" s="239">
        <v>3</v>
      </c>
      <c r="E456" s="4" t="s">
        <v>2801</v>
      </c>
      <c r="F456" s="265"/>
      <c r="G456" s="440"/>
      <c r="H456" s="267"/>
    </row>
    <row r="457" spans="2:8" ht="33">
      <c r="B457" s="264" t="s">
        <v>8188</v>
      </c>
      <c r="C457" s="643" t="s">
        <v>8457</v>
      </c>
      <c r="D457" s="239" t="s">
        <v>2306</v>
      </c>
      <c r="E457" s="4" t="s">
        <v>2801</v>
      </c>
      <c r="F457" s="265"/>
      <c r="G457" s="440"/>
      <c r="H457" s="267"/>
    </row>
    <row r="458" spans="2:8" ht="33">
      <c r="B458" s="264" t="s">
        <v>8190</v>
      </c>
      <c r="C458" s="643" t="s">
        <v>8458</v>
      </c>
      <c r="D458" s="239" t="s">
        <v>2967</v>
      </c>
      <c r="E458" s="4" t="s">
        <v>2801</v>
      </c>
      <c r="F458" s="265"/>
      <c r="G458" s="440"/>
      <c r="H458" s="267"/>
    </row>
    <row r="459" spans="2:8" ht="33">
      <c r="B459" s="264" t="s">
        <v>8192</v>
      </c>
      <c r="C459" s="643" t="s">
        <v>8459</v>
      </c>
      <c r="D459" s="239">
        <v>3</v>
      </c>
      <c r="E459" s="4" t="s">
        <v>2801</v>
      </c>
      <c r="F459" s="265"/>
      <c r="G459" s="440"/>
      <c r="H459" s="267"/>
    </row>
    <row r="460" spans="2:8" ht="33">
      <c r="B460" s="264" t="s">
        <v>8460</v>
      </c>
      <c r="C460" s="643" t="s">
        <v>8461</v>
      </c>
      <c r="D460" s="239">
        <v>1</v>
      </c>
      <c r="E460" s="4" t="s">
        <v>2801</v>
      </c>
      <c r="F460" s="265"/>
      <c r="G460" s="704"/>
      <c r="H460" s="267"/>
    </row>
    <row r="461" spans="2:8" ht="17.25" thickBot="1">
      <c r="B461" s="619" t="s">
        <v>8195</v>
      </c>
      <c r="C461" s="643" t="s">
        <v>8462</v>
      </c>
      <c r="D461" s="247" t="s">
        <v>5592</v>
      </c>
      <c r="E461" s="620" t="s">
        <v>2801</v>
      </c>
      <c r="F461" s="621"/>
      <c r="G461" s="705"/>
      <c r="H461" s="267"/>
    </row>
    <row r="462" spans="2:8" ht="20.100000000000001" customHeight="1" thickBot="1">
      <c r="B462" s="639" t="s">
        <v>8463</v>
      </c>
      <c r="C462" s="559"/>
      <c r="D462" s="560"/>
      <c r="E462" s="570"/>
      <c r="F462" s="570"/>
      <c r="G462" s="571"/>
      <c r="H462" s="267"/>
    </row>
    <row r="463" spans="2:8">
      <c r="B463" s="443" t="s">
        <v>8029</v>
      </c>
      <c r="C463" s="644" t="s">
        <v>8464</v>
      </c>
      <c r="D463" s="291" t="s">
        <v>2470</v>
      </c>
      <c r="E463" s="271" t="s">
        <v>8031</v>
      </c>
      <c r="F463" s="446"/>
      <c r="G463" s="582" t="s">
        <v>6078</v>
      </c>
      <c r="H463" s="267"/>
    </row>
    <row r="464" spans="2:8">
      <c r="B464" s="629" t="s">
        <v>8466</v>
      </c>
      <c r="C464" s="641" t="s">
        <v>8465</v>
      </c>
      <c r="D464" s="631" t="s">
        <v>2306</v>
      </c>
      <c r="E464" s="6" t="s">
        <v>2801</v>
      </c>
      <c r="F464" s="632"/>
      <c r="G464" s="338"/>
      <c r="H464" s="267"/>
    </row>
    <row r="465" spans="2:8">
      <c r="B465" s="264" t="s">
        <v>8035</v>
      </c>
      <c r="C465" s="641" t="s">
        <v>8467</v>
      </c>
      <c r="D465" s="239" t="s">
        <v>2967</v>
      </c>
      <c r="E465" s="4" t="s">
        <v>4486</v>
      </c>
      <c r="F465" s="265"/>
      <c r="G465" s="338"/>
      <c r="H465" s="267"/>
    </row>
    <row r="466" spans="2:8">
      <c r="B466" s="264" t="s">
        <v>8038</v>
      </c>
      <c r="C466" s="641" t="s">
        <v>8468</v>
      </c>
      <c r="D466" s="239" t="s">
        <v>2306</v>
      </c>
      <c r="E466" s="4" t="s">
        <v>2801</v>
      </c>
      <c r="F466" s="265"/>
      <c r="G466" s="338"/>
      <c r="H466" s="267"/>
    </row>
    <row r="467" spans="2:8">
      <c r="B467" s="264" t="s">
        <v>8041</v>
      </c>
      <c r="C467" s="641" t="s">
        <v>8469</v>
      </c>
      <c r="D467" s="239" t="s">
        <v>2306</v>
      </c>
      <c r="E467" s="4" t="s">
        <v>2801</v>
      </c>
      <c r="F467" s="265"/>
      <c r="G467" s="338"/>
      <c r="H467" s="267"/>
    </row>
    <row r="468" spans="2:8">
      <c r="B468" s="443" t="s">
        <v>8044</v>
      </c>
      <c r="C468" s="641" t="s">
        <v>8470</v>
      </c>
      <c r="D468" s="291" t="s">
        <v>2967</v>
      </c>
      <c r="E468" s="271" t="s">
        <v>4486</v>
      </c>
      <c r="F468" s="446"/>
      <c r="G468" s="338"/>
      <c r="H468" s="267"/>
    </row>
    <row r="469" spans="2:8">
      <c r="B469" s="443" t="s">
        <v>8047</v>
      </c>
      <c r="C469" s="641" t="s">
        <v>8471</v>
      </c>
      <c r="D469" s="291" t="s">
        <v>2306</v>
      </c>
      <c r="E469" s="271" t="s">
        <v>2801</v>
      </c>
      <c r="F469" s="446"/>
      <c r="G469" s="338"/>
      <c r="H469" s="267"/>
    </row>
    <row r="470" spans="2:8" ht="17.25" thickBot="1">
      <c r="B470" s="443" t="s">
        <v>874</v>
      </c>
      <c r="C470" s="641" t="s">
        <v>8472</v>
      </c>
      <c r="D470" s="291" t="s">
        <v>2306</v>
      </c>
      <c r="E470" s="271" t="s">
        <v>2801</v>
      </c>
      <c r="F470" s="446"/>
      <c r="G470" s="339"/>
      <c r="H470" s="267"/>
    </row>
    <row r="471" spans="2:8" ht="20.100000000000001" customHeight="1" thickBot="1">
      <c r="B471" s="569" t="s">
        <v>8051</v>
      </c>
      <c r="C471" s="559"/>
      <c r="D471" s="560"/>
      <c r="E471" s="570"/>
      <c r="F471" s="570"/>
      <c r="G471" s="571"/>
      <c r="H471" s="267"/>
    </row>
    <row r="472" spans="2:8" ht="20.100000000000001" customHeight="1" thickBot="1">
      <c r="B472" s="569" t="s">
        <v>5558</v>
      </c>
      <c r="C472" s="559"/>
      <c r="D472" s="560"/>
      <c r="E472" s="570"/>
      <c r="F472" s="570"/>
      <c r="G472" s="571"/>
      <c r="H472" s="267"/>
    </row>
    <row r="473" spans="2:8">
      <c r="B473" s="539" t="s">
        <v>8052</v>
      </c>
      <c r="C473" s="642" t="s">
        <v>8473</v>
      </c>
      <c r="D473" s="233" t="s">
        <v>2306</v>
      </c>
      <c r="E473" s="617" t="s">
        <v>2801</v>
      </c>
      <c r="F473" s="573"/>
      <c r="G473" s="582" t="s">
        <v>8474</v>
      </c>
      <c r="H473" s="267"/>
    </row>
    <row r="474" spans="2:8">
      <c r="B474" s="264" t="s">
        <v>5562</v>
      </c>
      <c r="C474" s="642" t="s">
        <v>8475</v>
      </c>
      <c r="D474" s="239" t="s">
        <v>4984</v>
      </c>
      <c r="E474" s="4" t="s">
        <v>2801</v>
      </c>
      <c r="F474" s="265"/>
      <c r="G474" s="338"/>
      <c r="H474" s="267"/>
    </row>
    <row r="475" spans="2:8">
      <c r="B475" s="264" t="s">
        <v>5566</v>
      </c>
      <c r="C475" s="642" t="s">
        <v>8476</v>
      </c>
      <c r="D475" s="239" t="s">
        <v>2306</v>
      </c>
      <c r="E475" s="4" t="s">
        <v>2801</v>
      </c>
      <c r="F475" s="265"/>
      <c r="G475" s="338"/>
      <c r="H475" s="267"/>
    </row>
    <row r="476" spans="2:8" ht="33">
      <c r="B476" s="264" t="s">
        <v>5569</v>
      </c>
      <c r="C476" s="642" t="s">
        <v>8477</v>
      </c>
      <c r="D476" s="239" t="s">
        <v>2300</v>
      </c>
      <c r="E476" s="4" t="s">
        <v>4486</v>
      </c>
      <c r="F476" s="265"/>
      <c r="G476" s="338"/>
      <c r="H476" s="267"/>
    </row>
    <row r="477" spans="2:8">
      <c r="B477" s="264" t="s">
        <v>8060</v>
      </c>
      <c r="C477" s="642" t="s">
        <v>8478</v>
      </c>
      <c r="D477" s="239" t="s">
        <v>2306</v>
      </c>
      <c r="E477" s="4" t="s">
        <v>2801</v>
      </c>
      <c r="F477" s="265"/>
      <c r="G477" s="338"/>
      <c r="H477" s="267"/>
    </row>
    <row r="478" spans="2:8" ht="33">
      <c r="B478" s="264" t="s">
        <v>5575</v>
      </c>
      <c r="C478" s="642" t="s">
        <v>8479</v>
      </c>
      <c r="D478" s="239">
        <v>3</v>
      </c>
      <c r="E478" s="4" t="s">
        <v>2801</v>
      </c>
      <c r="F478" s="265"/>
      <c r="G478" s="338"/>
      <c r="H478" s="267"/>
    </row>
    <row r="479" spans="2:8" ht="33">
      <c r="B479" s="264" t="s">
        <v>8065</v>
      </c>
      <c r="C479" s="642" t="s">
        <v>8480</v>
      </c>
      <c r="D479" s="239" t="s">
        <v>2306</v>
      </c>
      <c r="E479" s="4" t="s">
        <v>2801</v>
      </c>
      <c r="F479" s="265"/>
      <c r="G479" s="338"/>
      <c r="H479" s="267"/>
    </row>
    <row r="480" spans="2:8" ht="33">
      <c r="B480" s="264" t="s">
        <v>8068</v>
      </c>
      <c r="C480" s="642" t="s">
        <v>8481</v>
      </c>
      <c r="D480" s="239" t="s">
        <v>2967</v>
      </c>
      <c r="E480" s="4" t="s">
        <v>2801</v>
      </c>
      <c r="F480" s="265"/>
      <c r="G480" s="338"/>
      <c r="H480" s="267"/>
    </row>
    <row r="481" spans="2:8" ht="33">
      <c r="B481" s="264" t="s">
        <v>8070</v>
      </c>
      <c r="C481" s="642" t="s">
        <v>8482</v>
      </c>
      <c r="D481" s="239">
        <v>3</v>
      </c>
      <c r="E481" s="4" t="s">
        <v>2801</v>
      </c>
      <c r="F481" s="265"/>
      <c r="G481" s="338"/>
      <c r="H481" s="267"/>
    </row>
    <row r="482" spans="2:8" ht="33">
      <c r="B482" s="264" t="s">
        <v>5587</v>
      </c>
      <c r="C482" s="642" t="s">
        <v>8483</v>
      </c>
      <c r="D482" s="239">
        <v>1</v>
      </c>
      <c r="E482" s="4" t="s">
        <v>2801</v>
      </c>
      <c r="F482" s="265"/>
      <c r="G482" s="338"/>
      <c r="H482" s="267"/>
    </row>
    <row r="483" spans="2:8">
      <c r="B483" s="264" t="s">
        <v>8074</v>
      </c>
      <c r="C483" s="642" t="s">
        <v>8484</v>
      </c>
      <c r="D483" s="239" t="s">
        <v>5592</v>
      </c>
      <c r="E483" s="4" t="s">
        <v>2801</v>
      </c>
      <c r="F483" s="265"/>
      <c r="G483" s="338"/>
      <c r="H483" s="267"/>
    </row>
    <row r="484" spans="2:8" ht="33">
      <c r="B484" s="264" t="s">
        <v>5594</v>
      </c>
      <c r="C484" s="642" t="s">
        <v>8485</v>
      </c>
      <c r="D484" s="239" t="s">
        <v>2300</v>
      </c>
      <c r="E484" s="4" t="s">
        <v>4486</v>
      </c>
      <c r="F484" s="265"/>
      <c r="G484" s="338"/>
      <c r="H484" s="267"/>
    </row>
    <row r="485" spans="2:8">
      <c r="B485" s="264" t="s">
        <v>8079</v>
      </c>
      <c r="C485" s="642" t="s">
        <v>8486</v>
      </c>
      <c r="D485" s="239" t="s">
        <v>2306</v>
      </c>
      <c r="E485" s="4" t="s">
        <v>2801</v>
      </c>
      <c r="F485" s="265"/>
      <c r="G485" s="338"/>
      <c r="H485" s="267"/>
    </row>
    <row r="486" spans="2:8" ht="33">
      <c r="B486" s="264" t="s">
        <v>5599</v>
      </c>
      <c r="C486" s="642" t="s">
        <v>8487</v>
      </c>
      <c r="D486" s="239">
        <v>3</v>
      </c>
      <c r="E486" s="4" t="s">
        <v>2801</v>
      </c>
      <c r="F486" s="265"/>
      <c r="G486" s="338"/>
      <c r="H486" s="267"/>
    </row>
    <row r="487" spans="2:8" ht="33">
      <c r="B487" s="264" t="s">
        <v>8082</v>
      </c>
      <c r="C487" s="642" t="s">
        <v>8488</v>
      </c>
      <c r="D487" s="239" t="s">
        <v>2306</v>
      </c>
      <c r="E487" s="4" t="s">
        <v>2801</v>
      </c>
      <c r="F487" s="265"/>
      <c r="G487" s="338"/>
      <c r="H487" s="267"/>
    </row>
    <row r="488" spans="2:8" ht="33">
      <c r="B488" s="264" t="s">
        <v>8084</v>
      </c>
      <c r="C488" s="642" t="s">
        <v>8489</v>
      </c>
      <c r="D488" s="239" t="s">
        <v>2967</v>
      </c>
      <c r="E488" s="4" t="s">
        <v>2801</v>
      </c>
      <c r="F488" s="265"/>
      <c r="G488" s="338"/>
      <c r="H488" s="267"/>
    </row>
    <row r="489" spans="2:8" ht="33">
      <c r="B489" s="264" t="s">
        <v>8086</v>
      </c>
      <c r="C489" s="642" t="s">
        <v>8490</v>
      </c>
      <c r="D489" s="239">
        <v>3</v>
      </c>
      <c r="E489" s="4" t="s">
        <v>2801</v>
      </c>
      <c r="F489" s="265"/>
      <c r="G489" s="338"/>
      <c r="H489" s="267"/>
    </row>
    <row r="490" spans="2:8" ht="33">
      <c r="B490" s="264" t="s">
        <v>5607</v>
      </c>
      <c r="C490" s="642" t="s">
        <v>8491</v>
      </c>
      <c r="D490" s="239">
        <v>1</v>
      </c>
      <c r="E490" s="4" t="s">
        <v>2801</v>
      </c>
      <c r="F490" s="265"/>
      <c r="G490" s="338"/>
      <c r="H490" s="267"/>
    </row>
    <row r="491" spans="2:8">
      <c r="B491" s="264" t="s">
        <v>8089</v>
      </c>
      <c r="C491" s="642" t="s">
        <v>8492</v>
      </c>
      <c r="D491" s="239" t="s">
        <v>5592</v>
      </c>
      <c r="E491" s="4" t="s">
        <v>2801</v>
      </c>
      <c r="F491" s="265"/>
      <c r="G491" s="338"/>
      <c r="H491" s="267"/>
    </row>
    <row r="492" spans="2:8" ht="33">
      <c r="B492" s="264" t="s">
        <v>5611</v>
      </c>
      <c r="C492" s="642" t="s">
        <v>8493</v>
      </c>
      <c r="D492" s="239" t="s">
        <v>2300</v>
      </c>
      <c r="E492" s="4" t="s">
        <v>4486</v>
      </c>
      <c r="F492" s="265"/>
      <c r="G492" s="338"/>
      <c r="H492" s="267"/>
    </row>
    <row r="493" spans="2:8">
      <c r="B493" s="264" t="s">
        <v>8093</v>
      </c>
      <c r="C493" s="642" t="s">
        <v>8494</v>
      </c>
      <c r="D493" s="239" t="s">
        <v>2306</v>
      </c>
      <c r="E493" s="4" t="s">
        <v>2801</v>
      </c>
      <c r="F493" s="265"/>
      <c r="G493" s="338"/>
      <c r="H493" s="267"/>
    </row>
    <row r="494" spans="2:8" ht="33">
      <c r="B494" s="264" t="s">
        <v>5616</v>
      </c>
      <c r="C494" s="642" t="s">
        <v>8495</v>
      </c>
      <c r="D494" s="239">
        <v>3</v>
      </c>
      <c r="E494" s="4" t="s">
        <v>2801</v>
      </c>
      <c r="F494" s="265"/>
      <c r="G494" s="338"/>
      <c r="H494" s="267"/>
    </row>
    <row r="495" spans="2:8" ht="33">
      <c r="B495" s="264" t="s">
        <v>8096</v>
      </c>
      <c r="C495" s="642" t="s">
        <v>8496</v>
      </c>
      <c r="D495" s="239" t="s">
        <v>2306</v>
      </c>
      <c r="E495" s="4" t="s">
        <v>2801</v>
      </c>
      <c r="F495" s="265"/>
      <c r="G495" s="338"/>
      <c r="H495" s="267"/>
    </row>
    <row r="496" spans="2:8" ht="33">
      <c r="B496" s="264" t="s">
        <v>8098</v>
      </c>
      <c r="C496" s="642" t="s">
        <v>8497</v>
      </c>
      <c r="D496" s="239" t="s">
        <v>2967</v>
      </c>
      <c r="E496" s="4" t="s">
        <v>2801</v>
      </c>
      <c r="F496" s="265"/>
      <c r="G496" s="338"/>
      <c r="H496" s="267"/>
    </row>
    <row r="497" spans="2:8" ht="33">
      <c r="B497" s="264" t="s">
        <v>8100</v>
      </c>
      <c r="C497" s="642" t="s">
        <v>8498</v>
      </c>
      <c r="D497" s="239">
        <v>3</v>
      </c>
      <c r="E497" s="4" t="s">
        <v>2801</v>
      </c>
      <c r="F497" s="265"/>
      <c r="G497" s="338"/>
      <c r="H497" s="267"/>
    </row>
    <row r="498" spans="2:8" ht="33">
      <c r="B498" s="264" t="s">
        <v>5624</v>
      </c>
      <c r="C498" s="642" t="s">
        <v>8499</v>
      </c>
      <c r="D498" s="239">
        <v>1</v>
      </c>
      <c r="E498" s="4" t="s">
        <v>2801</v>
      </c>
      <c r="F498" s="265"/>
      <c r="G498" s="338"/>
      <c r="H498" s="267"/>
    </row>
    <row r="499" spans="2:8" ht="17.25" thickBot="1">
      <c r="B499" s="264" t="s">
        <v>8103</v>
      </c>
      <c r="C499" s="642" t="s">
        <v>8500</v>
      </c>
      <c r="D499" s="239" t="s">
        <v>5592</v>
      </c>
      <c r="E499" s="4" t="s">
        <v>2801</v>
      </c>
      <c r="F499" s="265"/>
      <c r="G499" s="339"/>
      <c r="H499" s="267"/>
    </row>
    <row r="500" spans="2:8" ht="20.100000000000001" customHeight="1" thickBot="1">
      <c r="B500" s="569" t="s">
        <v>5628</v>
      </c>
      <c r="C500" s="559"/>
      <c r="D500" s="560"/>
      <c r="E500" s="570"/>
      <c r="F500" s="570"/>
      <c r="G500" s="571"/>
      <c r="H500" s="267"/>
    </row>
    <row r="501" spans="2:8">
      <c r="B501" s="539" t="s">
        <v>8105</v>
      </c>
      <c r="C501" s="643" t="s">
        <v>8501</v>
      </c>
      <c r="D501" s="233" t="s">
        <v>5592</v>
      </c>
      <c r="E501" s="617" t="s">
        <v>2801</v>
      </c>
      <c r="F501" s="573"/>
      <c r="G501" s="645" t="s">
        <v>8502</v>
      </c>
      <c r="H501" s="267"/>
    </row>
    <row r="502" spans="2:8" ht="30" customHeight="1">
      <c r="B502" s="264" t="s">
        <v>8108</v>
      </c>
      <c r="C502" s="643" t="s">
        <v>8503</v>
      </c>
      <c r="D502" s="239" t="s">
        <v>2306</v>
      </c>
      <c r="E502" s="4" t="s">
        <v>2801</v>
      </c>
      <c r="F502" s="265"/>
      <c r="G502" s="646"/>
      <c r="H502" s="267"/>
    </row>
    <row r="503" spans="2:8">
      <c r="B503" s="264" t="s">
        <v>5635</v>
      </c>
      <c r="C503" s="643" t="s">
        <v>8504</v>
      </c>
      <c r="D503" s="239" t="s">
        <v>4984</v>
      </c>
      <c r="E503" s="4" t="s">
        <v>2801</v>
      </c>
      <c r="F503" s="265"/>
      <c r="G503" s="646"/>
      <c r="H503" s="267"/>
    </row>
    <row r="504" spans="2:8">
      <c r="B504" s="264" t="s">
        <v>5637</v>
      </c>
      <c r="C504" s="643" t="s">
        <v>8505</v>
      </c>
      <c r="D504" s="239" t="s">
        <v>2306</v>
      </c>
      <c r="E504" s="4" t="s">
        <v>2801</v>
      </c>
      <c r="F504" s="265"/>
      <c r="G504" s="646"/>
      <c r="H504" s="267"/>
    </row>
    <row r="505" spans="2:8" ht="33">
      <c r="B505" s="264" t="s">
        <v>5639</v>
      </c>
      <c r="C505" s="643" t="s">
        <v>8506</v>
      </c>
      <c r="D505" s="239" t="s">
        <v>2300</v>
      </c>
      <c r="E505" s="4" t="s">
        <v>4486</v>
      </c>
      <c r="F505" s="265"/>
      <c r="G505" s="646"/>
      <c r="H505" s="267"/>
    </row>
    <row r="506" spans="2:8">
      <c r="B506" s="264" t="s">
        <v>8113</v>
      </c>
      <c r="C506" s="643" t="s">
        <v>8507</v>
      </c>
      <c r="D506" s="239" t="s">
        <v>2306</v>
      </c>
      <c r="E506" s="4" t="s">
        <v>2801</v>
      </c>
      <c r="F506" s="265"/>
      <c r="G506" s="646"/>
      <c r="H506" s="267"/>
    </row>
    <row r="507" spans="2:8" ht="33">
      <c r="B507" s="264" t="s">
        <v>5643</v>
      </c>
      <c r="C507" s="643" t="s">
        <v>8508</v>
      </c>
      <c r="D507" s="239">
        <v>3</v>
      </c>
      <c r="E507" s="4" t="s">
        <v>2801</v>
      </c>
      <c r="F507" s="265"/>
      <c r="G507" s="646"/>
      <c r="H507" s="267"/>
    </row>
    <row r="508" spans="2:8" ht="33">
      <c r="B508" s="264" t="s">
        <v>8116</v>
      </c>
      <c r="C508" s="643" t="s">
        <v>8509</v>
      </c>
      <c r="D508" s="239" t="s">
        <v>2306</v>
      </c>
      <c r="E508" s="4" t="s">
        <v>2801</v>
      </c>
      <c r="F508" s="265"/>
      <c r="G508" s="646"/>
      <c r="H508" s="267"/>
    </row>
    <row r="509" spans="2:8" ht="33">
      <c r="B509" s="264" t="s">
        <v>8118</v>
      </c>
      <c r="C509" s="643" t="s">
        <v>8510</v>
      </c>
      <c r="D509" s="239" t="s">
        <v>2967</v>
      </c>
      <c r="E509" s="4" t="s">
        <v>2801</v>
      </c>
      <c r="F509" s="265"/>
      <c r="G509" s="646"/>
      <c r="H509" s="267"/>
    </row>
    <row r="510" spans="2:8" ht="33">
      <c r="B510" s="264" t="s">
        <v>8120</v>
      </c>
      <c r="C510" s="643" t="s">
        <v>8511</v>
      </c>
      <c r="D510" s="239">
        <v>3</v>
      </c>
      <c r="E510" s="4" t="s">
        <v>2801</v>
      </c>
      <c r="F510" s="265"/>
      <c r="G510" s="646"/>
      <c r="H510" s="267"/>
    </row>
    <row r="511" spans="2:8" ht="33">
      <c r="B511" s="264" t="s">
        <v>5651</v>
      </c>
      <c r="C511" s="643" t="s">
        <v>8512</v>
      </c>
      <c r="D511" s="239">
        <v>1</v>
      </c>
      <c r="E511" s="4" t="s">
        <v>2801</v>
      </c>
      <c r="F511" s="265"/>
      <c r="G511" s="646"/>
      <c r="H511" s="267"/>
    </row>
    <row r="512" spans="2:8">
      <c r="B512" s="264" t="s">
        <v>8123</v>
      </c>
      <c r="C512" s="643" t="s">
        <v>8513</v>
      </c>
      <c r="D512" s="239" t="s">
        <v>5592</v>
      </c>
      <c r="E512" s="4" t="s">
        <v>2801</v>
      </c>
      <c r="F512" s="265"/>
      <c r="G512" s="646"/>
      <c r="H512" s="267"/>
    </row>
    <row r="513" spans="2:8" ht="33">
      <c r="B513" s="264" t="s">
        <v>5655</v>
      </c>
      <c r="C513" s="643" t="s">
        <v>8514</v>
      </c>
      <c r="D513" s="239" t="s">
        <v>2300</v>
      </c>
      <c r="E513" s="4" t="s">
        <v>4486</v>
      </c>
      <c r="F513" s="265"/>
      <c r="G513" s="646"/>
      <c r="H513" s="267"/>
    </row>
    <row r="514" spans="2:8">
      <c r="B514" s="264" t="s">
        <v>8126</v>
      </c>
      <c r="C514" s="643" t="s">
        <v>8515</v>
      </c>
      <c r="D514" s="239" t="s">
        <v>2306</v>
      </c>
      <c r="E514" s="4" t="s">
        <v>2801</v>
      </c>
      <c r="F514" s="265"/>
      <c r="G514" s="646"/>
      <c r="H514" s="267"/>
    </row>
    <row r="515" spans="2:8" ht="33">
      <c r="B515" s="264" t="s">
        <v>5659</v>
      </c>
      <c r="C515" s="643" t="s">
        <v>8516</v>
      </c>
      <c r="D515" s="239">
        <v>3</v>
      </c>
      <c r="E515" s="4" t="s">
        <v>2801</v>
      </c>
      <c r="F515" s="265"/>
      <c r="G515" s="646"/>
      <c r="H515" s="267"/>
    </row>
    <row r="516" spans="2:8" ht="33">
      <c r="B516" s="264" t="s">
        <v>8129</v>
      </c>
      <c r="C516" s="643" t="s">
        <v>8517</v>
      </c>
      <c r="D516" s="239" t="s">
        <v>2306</v>
      </c>
      <c r="E516" s="4" t="s">
        <v>2801</v>
      </c>
      <c r="F516" s="265"/>
      <c r="G516" s="646"/>
      <c r="H516" s="267"/>
    </row>
    <row r="517" spans="2:8" ht="33">
      <c r="B517" s="264" t="s">
        <v>8131</v>
      </c>
      <c r="C517" s="643" t="s">
        <v>8518</v>
      </c>
      <c r="D517" s="239" t="s">
        <v>2967</v>
      </c>
      <c r="E517" s="4" t="s">
        <v>2801</v>
      </c>
      <c r="F517" s="265"/>
      <c r="G517" s="646"/>
      <c r="H517" s="267"/>
    </row>
    <row r="518" spans="2:8" ht="33">
      <c r="B518" s="264" t="s">
        <v>8133</v>
      </c>
      <c r="C518" s="643" t="s">
        <v>8519</v>
      </c>
      <c r="D518" s="239">
        <v>3</v>
      </c>
      <c r="E518" s="4" t="s">
        <v>2801</v>
      </c>
      <c r="F518" s="265"/>
      <c r="G518" s="646"/>
      <c r="H518" s="267"/>
    </row>
    <row r="519" spans="2:8" ht="33">
      <c r="B519" s="264" t="s">
        <v>5667</v>
      </c>
      <c r="C519" s="643" t="s">
        <v>8520</v>
      </c>
      <c r="D519" s="239">
        <v>1</v>
      </c>
      <c r="E519" s="4" t="s">
        <v>2801</v>
      </c>
      <c r="F519" s="265"/>
      <c r="G519" s="646"/>
      <c r="H519" s="267"/>
    </row>
    <row r="520" spans="2:8">
      <c r="B520" s="264" t="s">
        <v>8136</v>
      </c>
      <c r="C520" s="643" t="s">
        <v>8521</v>
      </c>
      <c r="D520" s="239" t="s">
        <v>5592</v>
      </c>
      <c r="E520" s="4" t="s">
        <v>2801</v>
      </c>
      <c r="F520" s="265"/>
      <c r="G520" s="646"/>
      <c r="H520" s="267"/>
    </row>
    <row r="521" spans="2:8" ht="33">
      <c r="B521" s="264" t="s">
        <v>5671</v>
      </c>
      <c r="C521" s="643" t="s">
        <v>8522</v>
      </c>
      <c r="D521" s="239" t="s">
        <v>2300</v>
      </c>
      <c r="E521" s="4" t="s">
        <v>4486</v>
      </c>
      <c r="F521" s="265"/>
      <c r="G521" s="646"/>
      <c r="H521" s="267"/>
    </row>
    <row r="522" spans="2:8">
      <c r="B522" s="264" t="s">
        <v>8139</v>
      </c>
      <c r="C522" s="643" t="s">
        <v>8523</v>
      </c>
      <c r="D522" s="239" t="s">
        <v>2306</v>
      </c>
      <c r="E522" s="4" t="s">
        <v>2801</v>
      </c>
      <c r="F522" s="265"/>
      <c r="G522" s="646"/>
      <c r="H522" s="267"/>
    </row>
    <row r="523" spans="2:8" ht="33">
      <c r="B523" s="264" t="s">
        <v>5675</v>
      </c>
      <c r="C523" s="643" t="s">
        <v>8524</v>
      </c>
      <c r="D523" s="239">
        <v>3</v>
      </c>
      <c r="E523" s="4" t="s">
        <v>2801</v>
      </c>
      <c r="F523" s="265"/>
      <c r="G523" s="646"/>
      <c r="H523" s="267"/>
    </row>
    <row r="524" spans="2:8" ht="33">
      <c r="B524" s="264" t="s">
        <v>8142</v>
      </c>
      <c r="C524" s="643" t="s">
        <v>8525</v>
      </c>
      <c r="D524" s="239" t="s">
        <v>2306</v>
      </c>
      <c r="E524" s="4" t="s">
        <v>2801</v>
      </c>
      <c r="F524" s="265"/>
      <c r="G524" s="646"/>
      <c r="H524" s="267"/>
    </row>
    <row r="525" spans="2:8" ht="33">
      <c r="B525" s="264" t="s">
        <v>8144</v>
      </c>
      <c r="C525" s="643" t="s">
        <v>8526</v>
      </c>
      <c r="D525" s="239" t="s">
        <v>2967</v>
      </c>
      <c r="E525" s="4" t="s">
        <v>2801</v>
      </c>
      <c r="F525" s="265"/>
      <c r="G525" s="646"/>
      <c r="H525" s="267"/>
    </row>
    <row r="526" spans="2:8" ht="33">
      <c r="B526" s="264" t="s">
        <v>8146</v>
      </c>
      <c r="C526" s="643" t="s">
        <v>8527</v>
      </c>
      <c r="D526" s="239">
        <v>3</v>
      </c>
      <c r="E526" s="4" t="s">
        <v>2801</v>
      </c>
      <c r="F526" s="265"/>
      <c r="G526" s="646"/>
      <c r="H526" s="267"/>
    </row>
    <row r="527" spans="2:8" ht="33">
      <c r="B527" s="264" t="s">
        <v>5683</v>
      </c>
      <c r="C527" s="643" t="s">
        <v>8528</v>
      </c>
      <c r="D527" s="239">
        <v>1</v>
      </c>
      <c r="E527" s="4" t="s">
        <v>2801</v>
      </c>
      <c r="F527" s="265"/>
      <c r="G527" s="646"/>
      <c r="H527" s="267"/>
    </row>
    <row r="528" spans="2:8" ht="17.25" thickBot="1">
      <c r="B528" s="264" t="s">
        <v>8149</v>
      </c>
      <c r="C528" s="643" t="s">
        <v>8529</v>
      </c>
      <c r="D528" s="239" t="s">
        <v>5592</v>
      </c>
      <c r="E528" s="4" t="s">
        <v>2801</v>
      </c>
      <c r="F528" s="265"/>
      <c r="G528" s="647"/>
      <c r="H528" s="267"/>
    </row>
    <row r="529" spans="2:8" ht="20.100000000000001" customHeight="1" thickBot="1">
      <c r="B529" s="569" t="s">
        <v>5803</v>
      </c>
      <c r="C529" s="559"/>
      <c r="D529" s="560"/>
      <c r="E529" s="570"/>
      <c r="F529" s="570"/>
      <c r="G529" s="571"/>
      <c r="H529" s="267"/>
    </row>
    <row r="530" spans="2:8">
      <c r="B530" s="539" t="s">
        <v>8151</v>
      </c>
      <c r="C530" s="643" t="s">
        <v>8530</v>
      </c>
      <c r="D530" s="233" t="s">
        <v>3417</v>
      </c>
      <c r="E530" s="617" t="s">
        <v>2801</v>
      </c>
      <c r="F530" s="573"/>
      <c r="G530" s="582" t="s">
        <v>8531</v>
      </c>
      <c r="H530" s="267"/>
    </row>
    <row r="531" spans="2:8">
      <c r="B531" s="264" t="s">
        <v>8154</v>
      </c>
      <c r="C531" s="643" t="s">
        <v>8532</v>
      </c>
      <c r="D531" s="239" t="s">
        <v>2306</v>
      </c>
      <c r="E531" s="4" t="s">
        <v>2801</v>
      </c>
      <c r="F531" s="265"/>
      <c r="G531" s="440"/>
      <c r="H531" s="267"/>
    </row>
    <row r="532" spans="2:8">
      <c r="B532" s="264" t="s">
        <v>5692</v>
      </c>
      <c r="C532" s="643" t="s">
        <v>8533</v>
      </c>
      <c r="D532" s="239" t="s">
        <v>4984</v>
      </c>
      <c r="E532" s="4" t="s">
        <v>2801</v>
      </c>
      <c r="F532" s="265"/>
      <c r="G532" s="440"/>
      <c r="H532" s="267"/>
    </row>
    <row r="533" spans="2:8">
      <c r="B533" s="264" t="s">
        <v>5694</v>
      </c>
      <c r="C533" s="643" t="s">
        <v>8534</v>
      </c>
      <c r="D533" s="239" t="s">
        <v>2306</v>
      </c>
      <c r="E533" s="4" t="s">
        <v>2801</v>
      </c>
      <c r="F533" s="265"/>
      <c r="G533" s="440"/>
      <c r="H533" s="267"/>
    </row>
    <row r="534" spans="2:8" ht="33">
      <c r="B534" s="264" t="s">
        <v>5696</v>
      </c>
      <c r="C534" s="643" t="s">
        <v>8535</v>
      </c>
      <c r="D534" s="239" t="s">
        <v>2300</v>
      </c>
      <c r="E534" s="4" t="s">
        <v>4486</v>
      </c>
      <c r="F534" s="265"/>
      <c r="G534" s="440"/>
      <c r="H534" s="267"/>
    </row>
    <row r="535" spans="2:8">
      <c r="B535" s="264" t="s">
        <v>8159</v>
      </c>
      <c r="C535" s="643" t="s">
        <v>8536</v>
      </c>
      <c r="D535" s="239" t="s">
        <v>2306</v>
      </c>
      <c r="E535" s="4" t="s">
        <v>2801</v>
      </c>
      <c r="F535" s="265"/>
      <c r="G535" s="440"/>
      <c r="H535" s="267"/>
    </row>
    <row r="536" spans="2:8" ht="33">
      <c r="B536" s="264" t="s">
        <v>5700</v>
      </c>
      <c r="C536" s="643" t="s">
        <v>8537</v>
      </c>
      <c r="D536" s="239">
        <v>3</v>
      </c>
      <c r="E536" s="4" t="s">
        <v>2801</v>
      </c>
      <c r="F536" s="265"/>
      <c r="G536" s="440"/>
      <c r="H536" s="267"/>
    </row>
    <row r="537" spans="2:8" ht="33">
      <c r="B537" s="264" t="s">
        <v>8162</v>
      </c>
      <c r="C537" s="643" t="s">
        <v>8538</v>
      </c>
      <c r="D537" s="239" t="s">
        <v>2306</v>
      </c>
      <c r="E537" s="4" t="s">
        <v>2801</v>
      </c>
      <c r="F537" s="265"/>
      <c r="G537" s="440"/>
      <c r="H537" s="267"/>
    </row>
    <row r="538" spans="2:8" ht="33">
      <c r="B538" s="264" t="s">
        <v>8164</v>
      </c>
      <c r="C538" s="643" t="s">
        <v>8539</v>
      </c>
      <c r="D538" s="239" t="s">
        <v>2967</v>
      </c>
      <c r="E538" s="4" t="s">
        <v>2801</v>
      </c>
      <c r="F538" s="265"/>
      <c r="G538" s="440"/>
      <c r="H538" s="267"/>
    </row>
    <row r="539" spans="2:8" ht="33">
      <c r="B539" s="264" t="s">
        <v>8166</v>
      </c>
      <c r="C539" s="643" t="s">
        <v>8540</v>
      </c>
      <c r="D539" s="239">
        <v>3</v>
      </c>
      <c r="E539" s="4" t="s">
        <v>2801</v>
      </c>
      <c r="F539" s="265"/>
      <c r="G539" s="440"/>
      <c r="H539" s="267"/>
    </row>
    <row r="540" spans="2:8" ht="33">
      <c r="B540" s="264" t="s">
        <v>5708</v>
      </c>
      <c r="C540" s="643" t="s">
        <v>8541</v>
      </c>
      <c r="D540" s="239">
        <v>1</v>
      </c>
      <c r="E540" s="4" t="s">
        <v>2801</v>
      </c>
      <c r="F540" s="265"/>
      <c r="G540" s="440"/>
      <c r="H540" s="267"/>
    </row>
    <row r="541" spans="2:8">
      <c r="B541" s="264" t="s">
        <v>8169</v>
      </c>
      <c r="C541" s="643" t="s">
        <v>8542</v>
      </c>
      <c r="D541" s="239" t="s">
        <v>5592</v>
      </c>
      <c r="E541" s="4" t="s">
        <v>2801</v>
      </c>
      <c r="F541" s="265"/>
      <c r="G541" s="440"/>
      <c r="H541" s="267"/>
    </row>
    <row r="542" spans="2:8" ht="33">
      <c r="B542" s="264" t="s">
        <v>5712</v>
      </c>
      <c r="C542" s="643" t="s">
        <v>8543</v>
      </c>
      <c r="D542" s="239" t="s">
        <v>2300</v>
      </c>
      <c r="E542" s="4" t="s">
        <v>4486</v>
      </c>
      <c r="F542" s="265"/>
      <c r="G542" s="440"/>
      <c r="H542" s="267"/>
    </row>
    <row r="543" spans="2:8">
      <c r="B543" s="264" t="s">
        <v>8172</v>
      </c>
      <c r="C543" s="643" t="s">
        <v>8544</v>
      </c>
      <c r="D543" s="239" t="s">
        <v>2306</v>
      </c>
      <c r="E543" s="4" t="s">
        <v>2801</v>
      </c>
      <c r="F543" s="265"/>
      <c r="G543" s="440"/>
      <c r="H543" s="267"/>
    </row>
    <row r="544" spans="2:8" ht="33">
      <c r="B544" s="264" t="s">
        <v>5716</v>
      </c>
      <c r="C544" s="643" t="s">
        <v>8545</v>
      </c>
      <c r="D544" s="239">
        <v>3</v>
      </c>
      <c r="E544" s="4" t="s">
        <v>2801</v>
      </c>
      <c r="F544" s="265"/>
      <c r="G544" s="440"/>
      <c r="H544" s="267"/>
    </row>
    <row r="545" spans="2:8" ht="33">
      <c r="B545" s="264" t="s">
        <v>8175</v>
      </c>
      <c r="C545" s="643" t="s">
        <v>8546</v>
      </c>
      <c r="D545" s="239" t="s">
        <v>2306</v>
      </c>
      <c r="E545" s="4" t="s">
        <v>2801</v>
      </c>
      <c r="F545" s="265"/>
      <c r="G545" s="440"/>
      <c r="H545" s="267"/>
    </row>
    <row r="546" spans="2:8" ht="33">
      <c r="B546" s="264" t="s">
        <v>8177</v>
      </c>
      <c r="C546" s="643" t="s">
        <v>8547</v>
      </c>
      <c r="D546" s="239" t="s">
        <v>2967</v>
      </c>
      <c r="E546" s="4" t="s">
        <v>2801</v>
      </c>
      <c r="F546" s="265"/>
      <c r="G546" s="440"/>
      <c r="H546" s="267"/>
    </row>
    <row r="547" spans="2:8" ht="33">
      <c r="B547" s="264" t="s">
        <v>8179</v>
      </c>
      <c r="C547" s="643" t="s">
        <v>8548</v>
      </c>
      <c r="D547" s="239">
        <v>3</v>
      </c>
      <c r="E547" s="4" t="s">
        <v>2801</v>
      </c>
      <c r="F547" s="265"/>
      <c r="G547" s="440"/>
      <c r="H547" s="267"/>
    </row>
    <row r="548" spans="2:8" ht="33">
      <c r="B548" s="264" t="s">
        <v>5724</v>
      </c>
      <c r="C548" s="643" t="s">
        <v>8549</v>
      </c>
      <c r="D548" s="239">
        <v>1</v>
      </c>
      <c r="E548" s="4" t="s">
        <v>2801</v>
      </c>
      <c r="F548" s="265"/>
      <c r="G548" s="440"/>
      <c r="H548" s="267"/>
    </row>
    <row r="549" spans="2:8">
      <c r="B549" s="264" t="s">
        <v>8182</v>
      </c>
      <c r="C549" s="643" t="s">
        <v>8550</v>
      </c>
      <c r="D549" s="239" t="s">
        <v>5592</v>
      </c>
      <c r="E549" s="4" t="s">
        <v>2801</v>
      </c>
      <c r="F549" s="265"/>
      <c r="G549" s="440"/>
      <c r="H549" s="267"/>
    </row>
    <row r="550" spans="2:8" ht="33">
      <c r="B550" s="264" t="s">
        <v>5728</v>
      </c>
      <c r="C550" s="643" t="s">
        <v>8551</v>
      </c>
      <c r="D550" s="239" t="s">
        <v>2300</v>
      </c>
      <c r="E550" s="4" t="s">
        <v>4486</v>
      </c>
      <c r="F550" s="265"/>
      <c r="G550" s="440"/>
      <c r="H550" s="267"/>
    </row>
    <row r="551" spans="2:8">
      <c r="B551" s="264" t="s">
        <v>8185</v>
      </c>
      <c r="C551" s="643" t="s">
        <v>8552</v>
      </c>
      <c r="D551" s="239" t="s">
        <v>2306</v>
      </c>
      <c r="E551" s="4" t="s">
        <v>2801</v>
      </c>
      <c r="F551" s="265"/>
      <c r="G551" s="440"/>
      <c r="H551" s="267"/>
    </row>
    <row r="552" spans="2:8" ht="33">
      <c r="B552" s="264" t="s">
        <v>5732</v>
      </c>
      <c r="C552" s="643" t="s">
        <v>8553</v>
      </c>
      <c r="D552" s="239">
        <v>3</v>
      </c>
      <c r="E552" s="4" t="s">
        <v>2801</v>
      </c>
      <c r="F552" s="265"/>
      <c r="G552" s="440"/>
      <c r="H552" s="267"/>
    </row>
    <row r="553" spans="2:8" ht="33">
      <c r="B553" s="264" t="s">
        <v>8188</v>
      </c>
      <c r="C553" s="643" t="s">
        <v>8554</v>
      </c>
      <c r="D553" s="239" t="s">
        <v>2306</v>
      </c>
      <c r="E553" s="4" t="s">
        <v>2801</v>
      </c>
      <c r="F553" s="265"/>
      <c r="G553" s="440"/>
      <c r="H553" s="267"/>
    </row>
    <row r="554" spans="2:8" ht="33">
      <c r="B554" s="264" t="s">
        <v>8190</v>
      </c>
      <c r="C554" s="643" t="s">
        <v>8555</v>
      </c>
      <c r="D554" s="239" t="s">
        <v>2967</v>
      </c>
      <c r="E554" s="4" t="s">
        <v>2801</v>
      </c>
      <c r="F554" s="265"/>
      <c r="G554" s="440"/>
      <c r="H554" s="267"/>
    </row>
    <row r="555" spans="2:8" ht="33">
      <c r="B555" s="264" t="s">
        <v>8192</v>
      </c>
      <c r="C555" s="643" t="s">
        <v>8556</v>
      </c>
      <c r="D555" s="239">
        <v>3</v>
      </c>
      <c r="E555" s="4" t="s">
        <v>2801</v>
      </c>
      <c r="F555" s="265"/>
      <c r="G555" s="704"/>
      <c r="H555" s="267"/>
    </row>
    <row r="556" spans="2:8" ht="33">
      <c r="B556" s="264" t="s">
        <v>5740</v>
      </c>
      <c r="C556" s="643" t="s">
        <v>8557</v>
      </c>
      <c r="D556" s="239">
        <v>1</v>
      </c>
      <c r="E556" s="4" t="s">
        <v>2801</v>
      </c>
      <c r="F556" s="265"/>
      <c r="G556" s="704"/>
      <c r="H556" s="267"/>
    </row>
    <row r="557" spans="2:8" ht="17.25" thickBot="1">
      <c r="B557" s="264" t="s">
        <v>8195</v>
      </c>
      <c r="C557" s="643" t="s">
        <v>8558</v>
      </c>
      <c r="D557" s="239" t="s">
        <v>5592</v>
      </c>
      <c r="E557" s="4" t="s">
        <v>2801</v>
      </c>
      <c r="F557" s="265"/>
      <c r="G557" s="707"/>
      <c r="H557" s="267"/>
    </row>
    <row r="558" spans="2:8" ht="18">
      <c r="B558" s="563" t="s">
        <v>5744</v>
      </c>
      <c r="C558" s="636"/>
      <c r="D558" s="309"/>
      <c r="E558" s="564"/>
      <c r="F558" s="564"/>
      <c r="G558" s="565"/>
      <c r="H558" s="267"/>
    </row>
    <row r="559" spans="2:8" ht="18.75" thickBot="1">
      <c r="B559" s="637" t="s">
        <v>8197</v>
      </c>
      <c r="C559" s="638"/>
      <c r="D559" s="315"/>
      <c r="E559" s="567"/>
      <c r="F559" s="567"/>
      <c r="G559" s="568"/>
      <c r="H559" s="267"/>
    </row>
    <row r="560" spans="2:8" ht="20.100000000000001" customHeight="1" thickBot="1">
      <c r="B560" s="569" t="s">
        <v>8198</v>
      </c>
      <c r="C560" s="559"/>
      <c r="D560" s="560"/>
      <c r="E560" s="570"/>
      <c r="F560" s="570"/>
      <c r="G560" s="571"/>
      <c r="H560" s="267"/>
    </row>
    <row r="561" spans="2:8">
      <c r="B561" s="264" t="s">
        <v>8052</v>
      </c>
      <c r="C561" s="642" t="s">
        <v>8559</v>
      </c>
      <c r="D561" s="239" t="s">
        <v>2306</v>
      </c>
      <c r="E561" s="4" t="s">
        <v>2801</v>
      </c>
      <c r="F561" s="265"/>
      <c r="G561" s="582" t="s">
        <v>8560</v>
      </c>
      <c r="H561" s="267"/>
    </row>
    <row r="562" spans="2:8">
      <c r="B562" s="264" t="s">
        <v>5562</v>
      </c>
      <c r="C562" s="642" t="s">
        <v>8561</v>
      </c>
      <c r="D562" s="239" t="s">
        <v>4984</v>
      </c>
      <c r="E562" s="4" t="s">
        <v>2801</v>
      </c>
      <c r="F562" s="265"/>
      <c r="G562" s="440"/>
      <c r="H562" s="267"/>
    </row>
    <row r="563" spans="2:8">
      <c r="B563" s="264" t="s">
        <v>5566</v>
      </c>
      <c r="C563" s="642" t="s">
        <v>8562</v>
      </c>
      <c r="D563" s="239" t="s">
        <v>2306</v>
      </c>
      <c r="E563" s="4" t="s">
        <v>2801</v>
      </c>
      <c r="F563" s="265"/>
      <c r="G563" s="440"/>
      <c r="H563" s="267"/>
    </row>
    <row r="564" spans="2:8" ht="33">
      <c r="B564" s="264" t="s">
        <v>5569</v>
      </c>
      <c r="C564" s="642" t="s">
        <v>8563</v>
      </c>
      <c r="D564" s="239" t="s">
        <v>2300</v>
      </c>
      <c r="E564" s="4" t="s">
        <v>4486</v>
      </c>
      <c r="F564" s="265"/>
      <c r="G564" s="440"/>
      <c r="H564" s="267"/>
    </row>
    <row r="565" spans="2:8">
      <c r="B565" s="264" t="s">
        <v>8060</v>
      </c>
      <c r="C565" s="642" t="s">
        <v>8564</v>
      </c>
      <c r="D565" s="239" t="s">
        <v>2306</v>
      </c>
      <c r="E565" s="4" t="s">
        <v>2801</v>
      </c>
      <c r="F565" s="265"/>
      <c r="G565" s="440"/>
      <c r="H565" s="267"/>
    </row>
    <row r="566" spans="2:8" ht="33">
      <c r="B566" s="264" t="s">
        <v>5575</v>
      </c>
      <c r="C566" s="642" t="s">
        <v>8565</v>
      </c>
      <c r="D566" s="239">
        <v>3</v>
      </c>
      <c r="E566" s="4" t="s">
        <v>2801</v>
      </c>
      <c r="F566" s="265"/>
      <c r="G566" s="440"/>
      <c r="H566" s="267"/>
    </row>
    <row r="567" spans="2:8" ht="33">
      <c r="B567" s="264" t="s">
        <v>8065</v>
      </c>
      <c r="C567" s="642" t="s">
        <v>8566</v>
      </c>
      <c r="D567" s="239" t="s">
        <v>2306</v>
      </c>
      <c r="E567" s="4" t="s">
        <v>2801</v>
      </c>
      <c r="F567" s="265"/>
      <c r="G567" s="440"/>
      <c r="H567" s="267"/>
    </row>
    <row r="568" spans="2:8" ht="33">
      <c r="B568" s="264" t="s">
        <v>8068</v>
      </c>
      <c r="C568" s="642" t="s">
        <v>8567</v>
      </c>
      <c r="D568" s="239" t="s">
        <v>2967</v>
      </c>
      <c r="E568" s="4" t="s">
        <v>2801</v>
      </c>
      <c r="F568" s="265"/>
      <c r="G568" s="440"/>
      <c r="H568" s="267"/>
    </row>
    <row r="569" spans="2:8" ht="33">
      <c r="B569" s="264" t="s">
        <v>8070</v>
      </c>
      <c r="C569" s="642" t="s">
        <v>8568</v>
      </c>
      <c r="D569" s="239">
        <v>3</v>
      </c>
      <c r="E569" s="4" t="s">
        <v>2801</v>
      </c>
      <c r="F569" s="265"/>
      <c r="G569" s="440"/>
      <c r="H569" s="267"/>
    </row>
    <row r="570" spans="2:8" ht="33">
      <c r="B570" s="264" t="s">
        <v>5587</v>
      </c>
      <c r="C570" s="642" t="s">
        <v>8569</v>
      </c>
      <c r="D570" s="239">
        <v>1</v>
      </c>
      <c r="E570" s="4" t="s">
        <v>2801</v>
      </c>
      <c r="F570" s="265"/>
      <c r="G570" s="440"/>
      <c r="H570" s="267"/>
    </row>
    <row r="571" spans="2:8">
      <c r="B571" s="264" t="s">
        <v>8074</v>
      </c>
      <c r="C571" s="642" t="s">
        <v>8570</v>
      </c>
      <c r="D571" s="239" t="s">
        <v>5592</v>
      </c>
      <c r="E571" s="4" t="s">
        <v>2801</v>
      </c>
      <c r="F571" s="265"/>
      <c r="G571" s="440"/>
      <c r="H571" s="267"/>
    </row>
    <row r="572" spans="2:8" ht="33">
      <c r="B572" s="264" t="s">
        <v>5594</v>
      </c>
      <c r="C572" s="642" t="s">
        <v>8571</v>
      </c>
      <c r="D572" s="239" t="s">
        <v>2300</v>
      </c>
      <c r="E572" s="4" t="s">
        <v>4486</v>
      </c>
      <c r="F572" s="265"/>
      <c r="G572" s="440"/>
      <c r="H572" s="267"/>
    </row>
    <row r="573" spans="2:8">
      <c r="B573" s="264" t="s">
        <v>8079</v>
      </c>
      <c r="C573" s="642" t="s">
        <v>8572</v>
      </c>
      <c r="D573" s="239" t="s">
        <v>2306</v>
      </c>
      <c r="E573" s="4" t="s">
        <v>2801</v>
      </c>
      <c r="F573" s="265"/>
      <c r="G573" s="440"/>
      <c r="H573" s="267"/>
    </row>
    <row r="574" spans="2:8" ht="33">
      <c r="B574" s="264" t="s">
        <v>5599</v>
      </c>
      <c r="C574" s="642" t="s">
        <v>8573</v>
      </c>
      <c r="D574" s="239">
        <v>3</v>
      </c>
      <c r="E574" s="4" t="s">
        <v>2801</v>
      </c>
      <c r="F574" s="265"/>
      <c r="G574" s="440"/>
      <c r="H574" s="267"/>
    </row>
    <row r="575" spans="2:8" ht="33">
      <c r="B575" s="264" t="s">
        <v>8082</v>
      </c>
      <c r="C575" s="642" t="s">
        <v>8574</v>
      </c>
      <c r="D575" s="239" t="s">
        <v>2306</v>
      </c>
      <c r="E575" s="4" t="s">
        <v>2801</v>
      </c>
      <c r="F575" s="265"/>
      <c r="G575" s="440"/>
      <c r="H575" s="267"/>
    </row>
    <row r="576" spans="2:8" ht="33">
      <c r="B576" s="264" t="s">
        <v>8084</v>
      </c>
      <c r="C576" s="642" t="s">
        <v>8575</v>
      </c>
      <c r="D576" s="239" t="s">
        <v>2967</v>
      </c>
      <c r="E576" s="4" t="s">
        <v>2801</v>
      </c>
      <c r="F576" s="265"/>
      <c r="G576" s="440"/>
      <c r="H576" s="267"/>
    </row>
    <row r="577" spans="2:8" ht="33">
      <c r="B577" s="264" t="s">
        <v>8086</v>
      </c>
      <c r="C577" s="642" t="s">
        <v>8576</v>
      </c>
      <c r="D577" s="239">
        <v>3</v>
      </c>
      <c r="E577" s="4" t="s">
        <v>2801</v>
      </c>
      <c r="F577" s="265"/>
      <c r="G577" s="440"/>
      <c r="H577" s="267"/>
    </row>
    <row r="578" spans="2:8" ht="33">
      <c r="B578" s="264" t="s">
        <v>5607</v>
      </c>
      <c r="C578" s="642" t="s">
        <v>8577</v>
      </c>
      <c r="D578" s="239">
        <v>1</v>
      </c>
      <c r="E578" s="4" t="s">
        <v>2801</v>
      </c>
      <c r="F578" s="265"/>
      <c r="G578" s="440"/>
      <c r="H578" s="267"/>
    </row>
    <row r="579" spans="2:8">
      <c r="B579" s="264" t="s">
        <v>8089</v>
      </c>
      <c r="C579" s="642" t="s">
        <v>8578</v>
      </c>
      <c r="D579" s="239" t="s">
        <v>5592</v>
      </c>
      <c r="E579" s="4" t="s">
        <v>2801</v>
      </c>
      <c r="F579" s="265"/>
      <c r="G579" s="440"/>
      <c r="H579" s="267"/>
    </row>
    <row r="580" spans="2:8" ht="33">
      <c r="B580" s="264" t="s">
        <v>5611</v>
      </c>
      <c r="C580" s="642" t="s">
        <v>8579</v>
      </c>
      <c r="D580" s="239" t="s">
        <v>2300</v>
      </c>
      <c r="E580" s="4" t="s">
        <v>4486</v>
      </c>
      <c r="F580" s="265"/>
      <c r="G580" s="440"/>
      <c r="H580" s="267"/>
    </row>
    <row r="581" spans="2:8">
      <c r="B581" s="264" t="s">
        <v>8093</v>
      </c>
      <c r="C581" s="642" t="s">
        <v>8580</v>
      </c>
      <c r="D581" s="239" t="s">
        <v>2306</v>
      </c>
      <c r="E581" s="4" t="s">
        <v>2801</v>
      </c>
      <c r="F581" s="265"/>
      <c r="G581" s="440"/>
      <c r="H581" s="267"/>
    </row>
    <row r="582" spans="2:8" ht="33">
      <c r="B582" s="264" t="s">
        <v>5616</v>
      </c>
      <c r="C582" s="642" t="s">
        <v>8581</v>
      </c>
      <c r="D582" s="239">
        <v>3</v>
      </c>
      <c r="E582" s="4" t="s">
        <v>2801</v>
      </c>
      <c r="F582" s="265"/>
      <c r="G582" s="440"/>
      <c r="H582" s="267"/>
    </row>
    <row r="583" spans="2:8" ht="33">
      <c r="B583" s="264" t="s">
        <v>8096</v>
      </c>
      <c r="C583" s="642" t="s">
        <v>8582</v>
      </c>
      <c r="D583" s="239" t="s">
        <v>2306</v>
      </c>
      <c r="E583" s="4" t="s">
        <v>2801</v>
      </c>
      <c r="F583" s="265"/>
      <c r="G583" s="440"/>
      <c r="H583" s="267"/>
    </row>
    <row r="584" spans="2:8" ht="33">
      <c r="B584" s="264" t="s">
        <v>8098</v>
      </c>
      <c r="C584" s="642" t="s">
        <v>8583</v>
      </c>
      <c r="D584" s="239" t="s">
        <v>2967</v>
      </c>
      <c r="E584" s="4" t="s">
        <v>2801</v>
      </c>
      <c r="F584" s="265"/>
      <c r="G584" s="440"/>
      <c r="H584" s="267"/>
    </row>
    <row r="585" spans="2:8" ht="33">
      <c r="B585" s="264" t="s">
        <v>8100</v>
      </c>
      <c r="C585" s="642" t="s">
        <v>8584</v>
      </c>
      <c r="D585" s="239">
        <v>3</v>
      </c>
      <c r="E585" s="4" t="s">
        <v>2801</v>
      </c>
      <c r="F585" s="265"/>
      <c r="G585" s="704"/>
      <c r="H585" s="267"/>
    </row>
    <row r="586" spans="2:8" ht="33">
      <c r="B586" s="264" t="s">
        <v>5624</v>
      </c>
      <c r="C586" s="642" t="s">
        <v>8585</v>
      </c>
      <c r="D586" s="239">
        <v>1</v>
      </c>
      <c r="E586" s="4" t="s">
        <v>2801</v>
      </c>
      <c r="F586" s="265"/>
      <c r="G586" s="706"/>
      <c r="H586" s="267"/>
    </row>
    <row r="587" spans="2:8" ht="17.25" thickBot="1">
      <c r="B587" s="619" t="s">
        <v>8103</v>
      </c>
      <c r="C587" s="642" t="s">
        <v>8586</v>
      </c>
      <c r="D587" s="247" t="s">
        <v>5592</v>
      </c>
      <c r="E587" s="620" t="s">
        <v>2801</v>
      </c>
      <c r="F587" s="621"/>
      <c r="G587" s="705"/>
      <c r="H587" s="267"/>
    </row>
    <row r="588" spans="2:8" ht="20.100000000000001" customHeight="1" thickBot="1">
      <c r="B588" s="569" t="s">
        <v>5628</v>
      </c>
      <c r="C588" s="559"/>
      <c r="D588" s="560"/>
      <c r="E588" s="570"/>
      <c r="F588" s="570"/>
      <c r="G588" s="571"/>
      <c r="H588" s="267"/>
    </row>
    <row r="589" spans="2:8">
      <c r="B589" s="264" t="s">
        <v>8105</v>
      </c>
      <c r="C589" s="643" t="s">
        <v>8587</v>
      </c>
      <c r="D589" s="239" t="s">
        <v>3417</v>
      </c>
      <c r="E589" s="4" t="s">
        <v>2801</v>
      </c>
      <c r="F589" s="265"/>
      <c r="G589" s="582" t="s">
        <v>8588</v>
      </c>
      <c r="H589" s="267"/>
    </row>
    <row r="590" spans="2:8">
      <c r="B590" s="264" t="s">
        <v>8108</v>
      </c>
      <c r="C590" s="643" t="s">
        <v>8589</v>
      </c>
      <c r="D590" s="239" t="s">
        <v>2306</v>
      </c>
      <c r="E590" s="4" t="s">
        <v>2801</v>
      </c>
      <c r="F590" s="265"/>
      <c r="G590" s="440"/>
      <c r="H590" s="267"/>
    </row>
    <row r="591" spans="2:8">
      <c r="B591" s="264" t="s">
        <v>5635</v>
      </c>
      <c r="C591" s="643" t="s">
        <v>8590</v>
      </c>
      <c r="D591" s="239" t="s">
        <v>4984</v>
      </c>
      <c r="E591" s="4" t="s">
        <v>2801</v>
      </c>
      <c r="F591" s="265"/>
      <c r="G591" s="440"/>
      <c r="H591" s="267"/>
    </row>
    <row r="592" spans="2:8">
      <c r="B592" s="264" t="s">
        <v>5637</v>
      </c>
      <c r="C592" s="643" t="s">
        <v>8591</v>
      </c>
      <c r="D592" s="239" t="s">
        <v>2306</v>
      </c>
      <c r="E592" s="4" t="s">
        <v>2801</v>
      </c>
      <c r="F592" s="265"/>
      <c r="G592" s="440"/>
      <c r="H592" s="267"/>
    </row>
    <row r="593" spans="2:8" ht="33">
      <c r="B593" s="264" t="s">
        <v>5639</v>
      </c>
      <c r="C593" s="643" t="s">
        <v>8592</v>
      </c>
      <c r="D593" s="239" t="s">
        <v>2300</v>
      </c>
      <c r="E593" s="4" t="s">
        <v>4486</v>
      </c>
      <c r="F593" s="265"/>
      <c r="G593" s="440"/>
      <c r="H593" s="267"/>
    </row>
    <row r="594" spans="2:8">
      <c r="B594" s="264" t="s">
        <v>8113</v>
      </c>
      <c r="C594" s="643" t="s">
        <v>8593</v>
      </c>
      <c r="D594" s="239" t="s">
        <v>2306</v>
      </c>
      <c r="E594" s="4" t="s">
        <v>2801</v>
      </c>
      <c r="F594" s="265"/>
      <c r="G594" s="440"/>
      <c r="H594" s="267"/>
    </row>
    <row r="595" spans="2:8" ht="33">
      <c r="B595" s="264" t="s">
        <v>5643</v>
      </c>
      <c r="C595" s="643" t="s">
        <v>8594</v>
      </c>
      <c r="D595" s="239">
        <v>3</v>
      </c>
      <c r="E595" s="4" t="s">
        <v>2801</v>
      </c>
      <c r="F595" s="265"/>
      <c r="G595" s="440"/>
      <c r="H595" s="267"/>
    </row>
    <row r="596" spans="2:8" ht="33">
      <c r="B596" s="264" t="s">
        <v>8116</v>
      </c>
      <c r="C596" s="643" t="s">
        <v>8595</v>
      </c>
      <c r="D596" s="239" t="s">
        <v>2306</v>
      </c>
      <c r="E596" s="4" t="s">
        <v>2801</v>
      </c>
      <c r="F596" s="265"/>
      <c r="G596" s="440"/>
      <c r="H596" s="267"/>
    </row>
    <row r="597" spans="2:8" ht="33">
      <c r="B597" s="264" t="s">
        <v>8118</v>
      </c>
      <c r="C597" s="643" t="s">
        <v>8596</v>
      </c>
      <c r="D597" s="239" t="s">
        <v>2967</v>
      </c>
      <c r="E597" s="4" t="s">
        <v>2801</v>
      </c>
      <c r="F597" s="265"/>
      <c r="G597" s="440"/>
      <c r="H597" s="267"/>
    </row>
    <row r="598" spans="2:8" ht="33">
      <c r="B598" s="264" t="s">
        <v>8120</v>
      </c>
      <c r="C598" s="643" t="s">
        <v>8597</v>
      </c>
      <c r="D598" s="239">
        <v>3</v>
      </c>
      <c r="E598" s="4" t="s">
        <v>2801</v>
      </c>
      <c r="F598" s="265"/>
      <c r="G598" s="440"/>
      <c r="H598" s="267"/>
    </row>
    <row r="599" spans="2:8" ht="33">
      <c r="B599" s="264" t="s">
        <v>5651</v>
      </c>
      <c r="C599" s="643" t="s">
        <v>8598</v>
      </c>
      <c r="D599" s="239">
        <v>1</v>
      </c>
      <c r="E599" s="4" t="s">
        <v>2801</v>
      </c>
      <c r="F599" s="265"/>
      <c r="G599" s="440"/>
      <c r="H599" s="267"/>
    </row>
    <row r="600" spans="2:8">
      <c r="B600" s="264" t="s">
        <v>8123</v>
      </c>
      <c r="C600" s="643" t="s">
        <v>8599</v>
      </c>
      <c r="D600" s="239" t="s">
        <v>5592</v>
      </c>
      <c r="E600" s="4" t="s">
        <v>2801</v>
      </c>
      <c r="F600" s="265"/>
      <c r="G600" s="440"/>
      <c r="H600" s="267"/>
    </row>
    <row r="601" spans="2:8" ht="33">
      <c r="B601" s="264" t="s">
        <v>5655</v>
      </c>
      <c r="C601" s="643" t="s">
        <v>8600</v>
      </c>
      <c r="D601" s="239" t="s">
        <v>2300</v>
      </c>
      <c r="E601" s="4" t="s">
        <v>4486</v>
      </c>
      <c r="F601" s="265"/>
      <c r="G601" s="440"/>
      <c r="H601" s="267"/>
    </row>
    <row r="602" spans="2:8">
      <c r="B602" s="264" t="s">
        <v>8126</v>
      </c>
      <c r="C602" s="643" t="s">
        <v>8601</v>
      </c>
      <c r="D602" s="239" t="s">
        <v>2306</v>
      </c>
      <c r="E602" s="4" t="s">
        <v>2801</v>
      </c>
      <c r="F602" s="265"/>
      <c r="G602" s="440"/>
      <c r="H602" s="267"/>
    </row>
    <row r="603" spans="2:8" ht="33">
      <c r="B603" s="264" t="s">
        <v>5659</v>
      </c>
      <c r="C603" s="643" t="s">
        <v>8602</v>
      </c>
      <c r="D603" s="239">
        <v>3</v>
      </c>
      <c r="E603" s="4" t="s">
        <v>2801</v>
      </c>
      <c r="F603" s="265"/>
      <c r="G603" s="440"/>
      <c r="H603" s="267"/>
    </row>
    <row r="604" spans="2:8" ht="33">
      <c r="B604" s="264" t="s">
        <v>8129</v>
      </c>
      <c r="C604" s="643" t="s">
        <v>8603</v>
      </c>
      <c r="D604" s="239" t="s">
        <v>2306</v>
      </c>
      <c r="E604" s="4" t="s">
        <v>2801</v>
      </c>
      <c r="F604" s="265"/>
      <c r="G604" s="440"/>
      <c r="H604" s="267"/>
    </row>
    <row r="605" spans="2:8" ht="33">
      <c r="B605" s="264" t="s">
        <v>8131</v>
      </c>
      <c r="C605" s="643" t="s">
        <v>8604</v>
      </c>
      <c r="D605" s="239" t="s">
        <v>2967</v>
      </c>
      <c r="E605" s="4" t="s">
        <v>2801</v>
      </c>
      <c r="F605" s="265"/>
      <c r="G605" s="440"/>
      <c r="H605" s="267"/>
    </row>
    <row r="606" spans="2:8" ht="33">
      <c r="B606" s="264" t="s">
        <v>8133</v>
      </c>
      <c r="C606" s="643" t="s">
        <v>8605</v>
      </c>
      <c r="D606" s="239">
        <v>3</v>
      </c>
      <c r="E606" s="4" t="s">
        <v>2801</v>
      </c>
      <c r="F606" s="265"/>
      <c r="G606" s="440"/>
      <c r="H606" s="267"/>
    </row>
    <row r="607" spans="2:8" ht="33">
      <c r="B607" s="264" t="s">
        <v>5667</v>
      </c>
      <c r="C607" s="643" t="s">
        <v>8606</v>
      </c>
      <c r="D607" s="239">
        <v>1</v>
      </c>
      <c r="E607" s="4" t="s">
        <v>2801</v>
      </c>
      <c r="F607" s="265"/>
      <c r="G607" s="440"/>
      <c r="H607" s="267"/>
    </row>
    <row r="608" spans="2:8">
      <c r="B608" s="264" t="s">
        <v>8136</v>
      </c>
      <c r="C608" s="643" t="s">
        <v>8607</v>
      </c>
      <c r="D608" s="239" t="s">
        <v>5592</v>
      </c>
      <c r="E608" s="4" t="s">
        <v>2801</v>
      </c>
      <c r="F608" s="265"/>
      <c r="G608" s="440"/>
      <c r="H608" s="267"/>
    </row>
    <row r="609" spans="2:8" ht="33">
      <c r="B609" s="264" t="s">
        <v>5671</v>
      </c>
      <c r="C609" s="643" t="s">
        <v>8608</v>
      </c>
      <c r="D609" s="239" t="s">
        <v>2300</v>
      </c>
      <c r="E609" s="4" t="s">
        <v>4486</v>
      </c>
      <c r="F609" s="265"/>
      <c r="G609" s="440"/>
      <c r="H609" s="267"/>
    </row>
    <row r="610" spans="2:8">
      <c r="B610" s="264" t="s">
        <v>8139</v>
      </c>
      <c r="C610" s="643" t="s">
        <v>8609</v>
      </c>
      <c r="D610" s="239" t="s">
        <v>2306</v>
      </c>
      <c r="E610" s="4" t="s">
        <v>2801</v>
      </c>
      <c r="F610" s="265"/>
      <c r="G610" s="440"/>
      <c r="H610" s="267"/>
    </row>
    <row r="611" spans="2:8" ht="33">
      <c r="B611" s="264" t="s">
        <v>5675</v>
      </c>
      <c r="C611" s="643" t="s">
        <v>8610</v>
      </c>
      <c r="D611" s="239">
        <v>3</v>
      </c>
      <c r="E611" s="4" t="s">
        <v>2801</v>
      </c>
      <c r="F611" s="265"/>
      <c r="G611" s="440"/>
      <c r="H611" s="267"/>
    </row>
    <row r="612" spans="2:8" ht="33">
      <c r="B612" s="264" t="s">
        <v>8142</v>
      </c>
      <c r="C612" s="643" t="s">
        <v>8611</v>
      </c>
      <c r="D612" s="239" t="s">
        <v>2306</v>
      </c>
      <c r="E612" s="4" t="s">
        <v>2801</v>
      </c>
      <c r="F612" s="265"/>
      <c r="G612" s="440"/>
      <c r="H612" s="267"/>
    </row>
    <row r="613" spans="2:8" ht="33">
      <c r="B613" s="264" t="s">
        <v>8144</v>
      </c>
      <c r="C613" s="643" t="s">
        <v>8612</v>
      </c>
      <c r="D613" s="239" t="s">
        <v>2967</v>
      </c>
      <c r="E613" s="4" t="s">
        <v>2801</v>
      </c>
      <c r="F613" s="265"/>
      <c r="G613" s="440"/>
      <c r="H613" s="267"/>
    </row>
    <row r="614" spans="2:8" ht="33">
      <c r="B614" s="264" t="s">
        <v>8146</v>
      </c>
      <c r="C614" s="643" t="s">
        <v>8613</v>
      </c>
      <c r="D614" s="239">
        <v>3</v>
      </c>
      <c r="E614" s="4" t="s">
        <v>2801</v>
      </c>
      <c r="F614" s="265"/>
      <c r="G614" s="704"/>
      <c r="H614" s="267"/>
    </row>
    <row r="615" spans="2:8" ht="33">
      <c r="B615" s="264" t="s">
        <v>5683</v>
      </c>
      <c r="C615" s="643" t="s">
        <v>8614</v>
      </c>
      <c r="D615" s="239">
        <v>1</v>
      </c>
      <c r="E615" s="4" t="s">
        <v>2801</v>
      </c>
      <c r="F615" s="265"/>
      <c r="G615" s="706"/>
      <c r="H615" s="267"/>
    </row>
    <row r="616" spans="2:8" ht="17.25" thickBot="1">
      <c r="B616" s="619" t="s">
        <v>8149</v>
      </c>
      <c r="C616" s="643" t="s">
        <v>8615</v>
      </c>
      <c r="D616" s="247" t="s">
        <v>5592</v>
      </c>
      <c r="E616" s="620" t="s">
        <v>2801</v>
      </c>
      <c r="F616" s="621"/>
      <c r="G616" s="705"/>
      <c r="H616" s="267"/>
    </row>
    <row r="617" spans="2:8" ht="20.100000000000001" customHeight="1" thickBot="1">
      <c r="B617" s="569" t="s">
        <v>5803</v>
      </c>
      <c r="C617" s="559"/>
      <c r="D617" s="560"/>
      <c r="E617" s="570"/>
      <c r="F617" s="570"/>
      <c r="G617" s="571"/>
      <c r="H617" s="267"/>
    </row>
    <row r="618" spans="2:8">
      <c r="B618" s="264" t="s">
        <v>8151</v>
      </c>
      <c r="C618" s="643" t="s">
        <v>8616</v>
      </c>
      <c r="D618" s="239" t="s">
        <v>3417</v>
      </c>
      <c r="E618" s="4" t="s">
        <v>2801</v>
      </c>
      <c r="F618" s="265"/>
      <c r="G618" s="582" t="s">
        <v>8531</v>
      </c>
      <c r="H618" s="267"/>
    </row>
    <row r="619" spans="2:8">
      <c r="B619" s="264" t="s">
        <v>8154</v>
      </c>
      <c r="C619" s="643" t="s">
        <v>8617</v>
      </c>
      <c r="D619" s="239" t="s">
        <v>2306</v>
      </c>
      <c r="E619" s="4" t="s">
        <v>2801</v>
      </c>
      <c r="F619" s="265"/>
      <c r="G619" s="440"/>
      <c r="H619" s="267"/>
    </row>
    <row r="620" spans="2:8">
      <c r="B620" s="264" t="s">
        <v>5692</v>
      </c>
      <c r="C620" s="643" t="s">
        <v>8618</v>
      </c>
      <c r="D620" s="239" t="s">
        <v>4984</v>
      </c>
      <c r="E620" s="4" t="s">
        <v>2801</v>
      </c>
      <c r="F620" s="265"/>
      <c r="G620" s="440"/>
      <c r="H620" s="267"/>
    </row>
    <row r="621" spans="2:8">
      <c r="B621" s="264" t="s">
        <v>5694</v>
      </c>
      <c r="C621" s="643" t="s">
        <v>8619</v>
      </c>
      <c r="D621" s="239" t="s">
        <v>2306</v>
      </c>
      <c r="E621" s="4" t="s">
        <v>2801</v>
      </c>
      <c r="F621" s="265"/>
      <c r="G621" s="440"/>
      <c r="H621" s="267"/>
    </row>
    <row r="622" spans="2:8" ht="33">
      <c r="B622" s="264" t="s">
        <v>5696</v>
      </c>
      <c r="C622" s="643" t="s">
        <v>8620</v>
      </c>
      <c r="D622" s="239" t="s">
        <v>2300</v>
      </c>
      <c r="E622" s="4" t="s">
        <v>4486</v>
      </c>
      <c r="F622" s="265"/>
      <c r="G622" s="440"/>
      <c r="H622" s="267"/>
    </row>
    <row r="623" spans="2:8">
      <c r="B623" s="264" t="s">
        <v>8159</v>
      </c>
      <c r="C623" s="643" t="s">
        <v>8621</v>
      </c>
      <c r="D623" s="239" t="s">
        <v>2306</v>
      </c>
      <c r="E623" s="4" t="s">
        <v>2801</v>
      </c>
      <c r="F623" s="265"/>
      <c r="G623" s="440"/>
      <c r="H623" s="267"/>
    </row>
    <row r="624" spans="2:8" ht="33">
      <c r="B624" s="264" t="s">
        <v>5700</v>
      </c>
      <c r="C624" s="643" t="s">
        <v>8622</v>
      </c>
      <c r="D624" s="239">
        <v>3</v>
      </c>
      <c r="E624" s="4" t="s">
        <v>2801</v>
      </c>
      <c r="F624" s="265"/>
      <c r="G624" s="440"/>
      <c r="H624" s="267"/>
    </row>
    <row r="625" spans="2:8" ht="33">
      <c r="B625" s="264" t="s">
        <v>8162</v>
      </c>
      <c r="C625" s="643" t="s">
        <v>8623</v>
      </c>
      <c r="D625" s="239" t="s">
        <v>2306</v>
      </c>
      <c r="E625" s="4" t="s">
        <v>2801</v>
      </c>
      <c r="F625" s="265"/>
      <c r="G625" s="440"/>
      <c r="H625" s="267"/>
    </row>
    <row r="626" spans="2:8" ht="33">
      <c r="B626" s="264" t="s">
        <v>8164</v>
      </c>
      <c r="C626" s="643" t="s">
        <v>8624</v>
      </c>
      <c r="D626" s="239" t="s">
        <v>2967</v>
      </c>
      <c r="E626" s="4" t="s">
        <v>2801</v>
      </c>
      <c r="F626" s="265"/>
      <c r="G626" s="440"/>
      <c r="H626" s="267"/>
    </row>
    <row r="627" spans="2:8" ht="33">
      <c r="B627" s="264" t="s">
        <v>8166</v>
      </c>
      <c r="C627" s="643" t="s">
        <v>8625</v>
      </c>
      <c r="D627" s="239">
        <v>3</v>
      </c>
      <c r="E627" s="4" t="s">
        <v>2801</v>
      </c>
      <c r="F627" s="265"/>
      <c r="G627" s="440"/>
      <c r="H627" s="267"/>
    </row>
    <row r="628" spans="2:8" ht="33">
      <c r="B628" s="264" t="s">
        <v>5708</v>
      </c>
      <c r="C628" s="643" t="s">
        <v>8626</v>
      </c>
      <c r="D628" s="239">
        <v>1</v>
      </c>
      <c r="E628" s="4" t="s">
        <v>2801</v>
      </c>
      <c r="F628" s="265"/>
      <c r="G628" s="440"/>
      <c r="H628" s="267"/>
    </row>
    <row r="629" spans="2:8">
      <c r="B629" s="264" t="s">
        <v>8169</v>
      </c>
      <c r="C629" s="643" t="s">
        <v>8627</v>
      </c>
      <c r="D629" s="239" t="s">
        <v>5592</v>
      </c>
      <c r="E629" s="4" t="s">
        <v>2801</v>
      </c>
      <c r="F629" s="265"/>
      <c r="G629" s="440"/>
      <c r="H629" s="267"/>
    </row>
    <row r="630" spans="2:8" ht="33">
      <c r="B630" s="264" t="s">
        <v>5712</v>
      </c>
      <c r="C630" s="643" t="s">
        <v>8628</v>
      </c>
      <c r="D630" s="239" t="s">
        <v>2300</v>
      </c>
      <c r="E630" s="4" t="s">
        <v>4486</v>
      </c>
      <c r="F630" s="265"/>
      <c r="G630" s="440"/>
      <c r="H630" s="267"/>
    </row>
    <row r="631" spans="2:8">
      <c r="B631" s="264" t="s">
        <v>8172</v>
      </c>
      <c r="C631" s="643" t="s">
        <v>8629</v>
      </c>
      <c r="D631" s="239" t="s">
        <v>2306</v>
      </c>
      <c r="E631" s="4" t="s">
        <v>2801</v>
      </c>
      <c r="F631" s="265"/>
      <c r="G631" s="440"/>
      <c r="H631" s="267"/>
    </row>
    <row r="632" spans="2:8" ht="33">
      <c r="B632" s="264" t="s">
        <v>5716</v>
      </c>
      <c r="C632" s="643" t="s">
        <v>8630</v>
      </c>
      <c r="D632" s="239">
        <v>3</v>
      </c>
      <c r="E632" s="4" t="s">
        <v>2801</v>
      </c>
      <c r="F632" s="265"/>
      <c r="G632" s="440"/>
      <c r="H632" s="267"/>
    </row>
    <row r="633" spans="2:8" ht="33">
      <c r="B633" s="264" t="s">
        <v>8175</v>
      </c>
      <c r="C633" s="643" t="s">
        <v>8631</v>
      </c>
      <c r="D633" s="239" t="s">
        <v>2306</v>
      </c>
      <c r="E633" s="4" t="s">
        <v>2801</v>
      </c>
      <c r="F633" s="265"/>
      <c r="G633" s="440"/>
      <c r="H633" s="267"/>
    </row>
    <row r="634" spans="2:8" ht="33">
      <c r="B634" s="264" t="s">
        <v>8177</v>
      </c>
      <c r="C634" s="643" t="s">
        <v>8632</v>
      </c>
      <c r="D634" s="239" t="s">
        <v>2967</v>
      </c>
      <c r="E634" s="4" t="s">
        <v>2801</v>
      </c>
      <c r="F634" s="265"/>
      <c r="G634" s="440"/>
      <c r="H634" s="267"/>
    </row>
    <row r="635" spans="2:8" ht="33">
      <c r="B635" s="264" t="s">
        <v>8179</v>
      </c>
      <c r="C635" s="643" t="s">
        <v>8633</v>
      </c>
      <c r="D635" s="239">
        <v>3</v>
      </c>
      <c r="E635" s="4" t="s">
        <v>2801</v>
      </c>
      <c r="F635" s="265"/>
      <c r="G635" s="440"/>
      <c r="H635" s="267"/>
    </row>
    <row r="636" spans="2:8" ht="33">
      <c r="B636" s="264" t="s">
        <v>5724</v>
      </c>
      <c r="C636" s="643" t="s">
        <v>8634</v>
      </c>
      <c r="D636" s="239">
        <v>1</v>
      </c>
      <c r="E636" s="4" t="s">
        <v>2801</v>
      </c>
      <c r="F636" s="265"/>
      <c r="G636" s="440"/>
      <c r="H636" s="267"/>
    </row>
    <row r="637" spans="2:8">
      <c r="B637" s="264" t="s">
        <v>8182</v>
      </c>
      <c r="C637" s="643" t="s">
        <v>8635</v>
      </c>
      <c r="D637" s="239" t="s">
        <v>5592</v>
      </c>
      <c r="E637" s="4" t="s">
        <v>2801</v>
      </c>
      <c r="F637" s="265"/>
      <c r="G637" s="440"/>
      <c r="H637" s="267"/>
    </row>
    <row r="638" spans="2:8" ht="33">
      <c r="B638" s="264" t="s">
        <v>5728</v>
      </c>
      <c r="C638" s="643" t="s">
        <v>8636</v>
      </c>
      <c r="D638" s="239" t="s">
        <v>2300</v>
      </c>
      <c r="E638" s="4" t="s">
        <v>4486</v>
      </c>
      <c r="F638" s="265"/>
      <c r="G638" s="440"/>
      <c r="H638" s="267"/>
    </row>
    <row r="639" spans="2:8">
      <c r="B639" s="264" t="s">
        <v>8185</v>
      </c>
      <c r="C639" s="643" t="s">
        <v>8637</v>
      </c>
      <c r="D639" s="239" t="s">
        <v>2306</v>
      </c>
      <c r="E639" s="4" t="s">
        <v>2801</v>
      </c>
      <c r="F639" s="265"/>
      <c r="G639" s="440"/>
      <c r="H639" s="267"/>
    </row>
    <row r="640" spans="2:8" ht="33">
      <c r="B640" s="264" t="s">
        <v>5732</v>
      </c>
      <c r="C640" s="643" t="s">
        <v>8638</v>
      </c>
      <c r="D640" s="239">
        <v>3</v>
      </c>
      <c r="E640" s="4" t="s">
        <v>2801</v>
      </c>
      <c r="F640" s="265"/>
      <c r="G640" s="440"/>
      <c r="H640" s="267"/>
    </row>
    <row r="641" spans="2:8" ht="33">
      <c r="B641" s="264" t="s">
        <v>8188</v>
      </c>
      <c r="C641" s="643" t="s">
        <v>8639</v>
      </c>
      <c r="D641" s="239" t="s">
        <v>2306</v>
      </c>
      <c r="E641" s="4" t="s">
        <v>2801</v>
      </c>
      <c r="F641" s="265"/>
      <c r="G641" s="440"/>
      <c r="H641" s="267"/>
    </row>
    <row r="642" spans="2:8" ht="33">
      <c r="B642" s="264" t="s">
        <v>8190</v>
      </c>
      <c r="C642" s="643" t="s">
        <v>8640</v>
      </c>
      <c r="D642" s="239" t="s">
        <v>2967</v>
      </c>
      <c r="E642" s="4" t="s">
        <v>2801</v>
      </c>
      <c r="F642" s="265"/>
      <c r="G642" s="440"/>
      <c r="H642" s="267"/>
    </row>
    <row r="643" spans="2:8" ht="33">
      <c r="B643" s="264" t="s">
        <v>8192</v>
      </c>
      <c r="C643" s="643" t="s">
        <v>8641</v>
      </c>
      <c r="D643" s="239">
        <v>3</v>
      </c>
      <c r="E643" s="4" t="s">
        <v>2801</v>
      </c>
      <c r="F643" s="265"/>
      <c r="G643" s="440"/>
      <c r="H643" s="267"/>
    </row>
    <row r="644" spans="2:8" ht="33">
      <c r="B644" s="264" t="s">
        <v>5740</v>
      </c>
      <c r="C644" s="643" t="s">
        <v>8642</v>
      </c>
      <c r="D644" s="239">
        <v>1</v>
      </c>
      <c r="E644" s="4" t="s">
        <v>2801</v>
      </c>
      <c r="F644" s="265"/>
      <c r="G644" s="704"/>
      <c r="H644" s="267"/>
    </row>
    <row r="645" spans="2:8" ht="17.25" thickBot="1">
      <c r="B645" s="619" t="s">
        <v>8195</v>
      </c>
      <c r="C645" s="643" t="s">
        <v>8643</v>
      </c>
      <c r="D645" s="247" t="s">
        <v>5592</v>
      </c>
      <c r="E645" s="620" t="s">
        <v>2801</v>
      </c>
      <c r="F645" s="621"/>
      <c r="G645" s="705"/>
      <c r="H645" s="267"/>
    </row>
    <row r="646" spans="2:8" ht="20.100000000000001" customHeight="1" thickBot="1">
      <c r="B646" s="639" t="s">
        <v>8644</v>
      </c>
      <c r="C646" s="559"/>
      <c r="D646" s="560"/>
      <c r="E646" s="570"/>
      <c r="F646" s="570"/>
      <c r="G646" s="571"/>
      <c r="H646" s="267"/>
    </row>
    <row r="647" spans="2:8">
      <c r="B647" s="443" t="s">
        <v>8029</v>
      </c>
      <c r="C647" s="640" t="s">
        <v>8645</v>
      </c>
      <c r="D647" s="291" t="s">
        <v>2470</v>
      </c>
      <c r="E647" s="271" t="s">
        <v>8031</v>
      </c>
      <c r="F647" s="446"/>
      <c r="G647" s="582" t="s">
        <v>6078</v>
      </c>
      <c r="H647" s="267"/>
    </row>
    <row r="648" spans="2:8">
      <c r="B648" s="629" t="s">
        <v>471</v>
      </c>
      <c r="C648" s="641" t="s">
        <v>8646</v>
      </c>
      <c r="D648" s="631" t="s">
        <v>2306</v>
      </c>
      <c r="E648" s="6" t="s">
        <v>2801</v>
      </c>
      <c r="F648" s="632"/>
      <c r="G648" s="338"/>
      <c r="H648" s="267"/>
    </row>
    <row r="649" spans="2:8">
      <c r="B649" s="264" t="s">
        <v>8035</v>
      </c>
      <c r="C649" s="641" t="s">
        <v>8647</v>
      </c>
      <c r="D649" s="239" t="s">
        <v>2967</v>
      </c>
      <c r="E649" s="4" t="s">
        <v>4486</v>
      </c>
      <c r="F649" s="265"/>
      <c r="G649" s="338"/>
      <c r="H649" s="267"/>
    </row>
    <row r="650" spans="2:8">
      <c r="B650" s="264" t="s">
        <v>8038</v>
      </c>
      <c r="C650" s="641" t="s">
        <v>8648</v>
      </c>
      <c r="D650" s="239" t="s">
        <v>2306</v>
      </c>
      <c r="E650" s="4" t="s">
        <v>2801</v>
      </c>
      <c r="F650" s="265"/>
      <c r="G650" s="338"/>
      <c r="H650" s="267"/>
    </row>
    <row r="651" spans="2:8">
      <c r="B651" s="264" t="s">
        <v>8041</v>
      </c>
      <c r="C651" s="641" t="s">
        <v>8649</v>
      </c>
      <c r="D651" s="239" t="s">
        <v>2306</v>
      </c>
      <c r="E651" s="4" t="s">
        <v>2801</v>
      </c>
      <c r="F651" s="265"/>
      <c r="G651" s="338"/>
      <c r="H651" s="267"/>
    </row>
    <row r="652" spans="2:8">
      <c r="B652" s="443" t="s">
        <v>8044</v>
      </c>
      <c r="C652" s="641" t="s">
        <v>8650</v>
      </c>
      <c r="D652" s="291" t="s">
        <v>2967</v>
      </c>
      <c r="E652" s="271" t="s">
        <v>4486</v>
      </c>
      <c r="F652" s="446"/>
      <c r="G652" s="338"/>
      <c r="H652" s="267"/>
    </row>
    <row r="653" spans="2:8">
      <c r="B653" s="443" t="s">
        <v>8047</v>
      </c>
      <c r="C653" s="641" t="s">
        <v>8651</v>
      </c>
      <c r="D653" s="291" t="s">
        <v>2306</v>
      </c>
      <c r="E653" s="271" t="s">
        <v>2801</v>
      </c>
      <c r="F653" s="446"/>
      <c r="G653" s="338"/>
      <c r="H653" s="267"/>
    </row>
    <row r="654" spans="2:8" ht="17.25" thickBot="1">
      <c r="B654" s="443" t="s">
        <v>874</v>
      </c>
      <c r="C654" s="641" t="s">
        <v>8652</v>
      </c>
      <c r="D654" s="291" t="s">
        <v>2306</v>
      </c>
      <c r="E654" s="271" t="s">
        <v>2801</v>
      </c>
      <c r="F654" s="446"/>
      <c r="G654" s="339"/>
      <c r="H654" s="267"/>
    </row>
    <row r="655" spans="2:8" ht="20.100000000000001" customHeight="1" thickBot="1">
      <c r="B655" s="569" t="s">
        <v>8051</v>
      </c>
      <c r="C655" s="559"/>
      <c r="D655" s="560"/>
      <c r="E655" s="570"/>
      <c r="F655" s="570"/>
      <c r="G655" s="571"/>
      <c r="H655" s="267"/>
    </row>
    <row r="656" spans="2:8" ht="20.100000000000001" customHeight="1" thickBot="1">
      <c r="B656" s="569" t="s">
        <v>5558</v>
      </c>
      <c r="C656" s="559"/>
      <c r="D656" s="560"/>
      <c r="E656" s="570"/>
      <c r="F656" s="570"/>
      <c r="G656" s="571"/>
      <c r="H656" s="267"/>
    </row>
    <row r="657" spans="2:8">
      <c r="B657" s="539" t="s">
        <v>8052</v>
      </c>
      <c r="C657" s="642" t="s">
        <v>8653</v>
      </c>
      <c r="D657" s="233" t="s">
        <v>2306</v>
      </c>
      <c r="E657" s="617" t="s">
        <v>2801</v>
      </c>
      <c r="F657" s="573"/>
      <c r="G657" s="582" t="s">
        <v>8474</v>
      </c>
      <c r="H657" s="267"/>
    </row>
    <row r="658" spans="2:8">
      <c r="B658" s="264" t="s">
        <v>5562</v>
      </c>
      <c r="C658" s="642" t="s">
        <v>8654</v>
      </c>
      <c r="D658" s="239" t="s">
        <v>4984</v>
      </c>
      <c r="E658" s="4" t="s">
        <v>2801</v>
      </c>
      <c r="F658" s="265"/>
      <c r="G658" s="338"/>
      <c r="H658" s="267"/>
    </row>
    <row r="659" spans="2:8">
      <c r="B659" s="264" t="s">
        <v>5566</v>
      </c>
      <c r="C659" s="642" t="s">
        <v>8655</v>
      </c>
      <c r="D659" s="239" t="s">
        <v>2306</v>
      </c>
      <c r="E659" s="4" t="s">
        <v>2801</v>
      </c>
      <c r="F659" s="265"/>
      <c r="G659" s="338"/>
      <c r="H659" s="267"/>
    </row>
    <row r="660" spans="2:8" ht="33">
      <c r="B660" s="264" t="s">
        <v>5569</v>
      </c>
      <c r="C660" s="642" t="s">
        <v>8656</v>
      </c>
      <c r="D660" s="239" t="s">
        <v>2300</v>
      </c>
      <c r="E660" s="4" t="s">
        <v>4486</v>
      </c>
      <c r="F660" s="265"/>
      <c r="G660" s="338"/>
      <c r="H660" s="267"/>
    </row>
    <row r="661" spans="2:8">
      <c r="B661" s="264" t="s">
        <v>8060</v>
      </c>
      <c r="C661" s="642" t="s">
        <v>8657</v>
      </c>
      <c r="D661" s="239" t="s">
        <v>2306</v>
      </c>
      <c r="E661" s="4" t="s">
        <v>2801</v>
      </c>
      <c r="F661" s="265"/>
      <c r="G661" s="338"/>
      <c r="H661" s="267"/>
    </row>
    <row r="662" spans="2:8" ht="33">
      <c r="B662" s="264" t="s">
        <v>5575</v>
      </c>
      <c r="C662" s="642" t="s">
        <v>8658</v>
      </c>
      <c r="D662" s="239">
        <v>3</v>
      </c>
      <c r="E662" s="4" t="s">
        <v>2801</v>
      </c>
      <c r="F662" s="265"/>
      <c r="G662" s="338"/>
      <c r="H662" s="267"/>
    </row>
    <row r="663" spans="2:8" ht="33">
      <c r="B663" s="264" t="s">
        <v>8065</v>
      </c>
      <c r="C663" s="642" t="s">
        <v>8659</v>
      </c>
      <c r="D663" s="239" t="s">
        <v>2306</v>
      </c>
      <c r="E663" s="4" t="s">
        <v>2801</v>
      </c>
      <c r="F663" s="265"/>
      <c r="G663" s="338"/>
      <c r="H663" s="267"/>
    </row>
    <row r="664" spans="2:8" ht="33">
      <c r="B664" s="264" t="s">
        <v>8068</v>
      </c>
      <c r="C664" s="642" t="s">
        <v>8660</v>
      </c>
      <c r="D664" s="239" t="s">
        <v>2967</v>
      </c>
      <c r="E664" s="4" t="s">
        <v>2801</v>
      </c>
      <c r="F664" s="265"/>
      <c r="G664" s="338"/>
      <c r="H664" s="267"/>
    </row>
    <row r="665" spans="2:8" ht="33">
      <c r="B665" s="264" t="s">
        <v>8070</v>
      </c>
      <c r="C665" s="642" t="s">
        <v>8661</v>
      </c>
      <c r="D665" s="239">
        <v>3</v>
      </c>
      <c r="E665" s="4" t="s">
        <v>2801</v>
      </c>
      <c r="F665" s="265"/>
      <c r="G665" s="338"/>
      <c r="H665" s="267"/>
    </row>
    <row r="666" spans="2:8" ht="33">
      <c r="B666" s="264" t="s">
        <v>5587</v>
      </c>
      <c r="C666" s="642" t="s">
        <v>8662</v>
      </c>
      <c r="D666" s="239">
        <v>1</v>
      </c>
      <c r="E666" s="4" t="s">
        <v>2801</v>
      </c>
      <c r="F666" s="265"/>
      <c r="G666" s="338"/>
      <c r="H666" s="267"/>
    </row>
    <row r="667" spans="2:8">
      <c r="B667" s="264" t="s">
        <v>8074</v>
      </c>
      <c r="C667" s="642" t="s">
        <v>8663</v>
      </c>
      <c r="D667" s="239" t="s">
        <v>5592</v>
      </c>
      <c r="E667" s="4" t="s">
        <v>2801</v>
      </c>
      <c r="F667" s="265"/>
      <c r="G667" s="338"/>
      <c r="H667" s="267"/>
    </row>
    <row r="668" spans="2:8" ht="33">
      <c r="B668" s="264" t="s">
        <v>5594</v>
      </c>
      <c r="C668" s="642" t="s">
        <v>8664</v>
      </c>
      <c r="D668" s="239" t="s">
        <v>2300</v>
      </c>
      <c r="E668" s="4" t="s">
        <v>4486</v>
      </c>
      <c r="F668" s="265"/>
      <c r="G668" s="338"/>
      <c r="H668" s="267"/>
    </row>
    <row r="669" spans="2:8">
      <c r="B669" s="264" t="s">
        <v>8079</v>
      </c>
      <c r="C669" s="642" t="s">
        <v>8665</v>
      </c>
      <c r="D669" s="239" t="s">
        <v>2306</v>
      </c>
      <c r="E669" s="4" t="s">
        <v>2801</v>
      </c>
      <c r="F669" s="265"/>
      <c r="G669" s="338"/>
      <c r="H669" s="267"/>
    </row>
    <row r="670" spans="2:8" ht="33">
      <c r="B670" s="264" t="s">
        <v>5599</v>
      </c>
      <c r="C670" s="642" t="s">
        <v>8666</v>
      </c>
      <c r="D670" s="239">
        <v>3</v>
      </c>
      <c r="E670" s="4" t="s">
        <v>2801</v>
      </c>
      <c r="F670" s="265"/>
      <c r="G670" s="338"/>
      <c r="H670" s="267"/>
    </row>
    <row r="671" spans="2:8" ht="33">
      <c r="B671" s="264" t="s">
        <v>8082</v>
      </c>
      <c r="C671" s="642" t="s">
        <v>8667</v>
      </c>
      <c r="D671" s="239" t="s">
        <v>2306</v>
      </c>
      <c r="E671" s="4" t="s">
        <v>2801</v>
      </c>
      <c r="F671" s="265"/>
      <c r="G671" s="338"/>
      <c r="H671" s="267"/>
    </row>
    <row r="672" spans="2:8" ht="33">
      <c r="B672" s="264" t="s">
        <v>8084</v>
      </c>
      <c r="C672" s="642" t="s">
        <v>8668</v>
      </c>
      <c r="D672" s="239" t="s">
        <v>2967</v>
      </c>
      <c r="E672" s="4" t="s">
        <v>2801</v>
      </c>
      <c r="F672" s="265"/>
      <c r="G672" s="338"/>
      <c r="H672" s="267"/>
    </row>
    <row r="673" spans="2:8" ht="33">
      <c r="B673" s="264" t="s">
        <v>8086</v>
      </c>
      <c r="C673" s="642" t="s">
        <v>8669</v>
      </c>
      <c r="D673" s="239">
        <v>3</v>
      </c>
      <c r="E673" s="4" t="s">
        <v>2801</v>
      </c>
      <c r="F673" s="265"/>
      <c r="G673" s="338"/>
      <c r="H673" s="267"/>
    </row>
    <row r="674" spans="2:8" ht="33">
      <c r="B674" s="264" t="s">
        <v>5607</v>
      </c>
      <c r="C674" s="642" t="s">
        <v>8670</v>
      </c>
      <c r="D674" s="239">
        <v>1</v>
      </c>
      <c r="E674" s="4" t="s">
        <v>2801</v>
      </c>
      <c r="F674" s="265"/>
      <c r="G674" s="338"/>
      <c r="H674" s="267"/>
    </row>
    <row r="675" spans="2:8">
      <c r="B675" s="264" t="s">
        <v>8089</v>
      </c>
      <c r="C675" s="642" t="s">
        <v>8671</v>
      </c>
      <c r="D675" s="239" t="s">
        <v>5592</v>
      </c>
      <c r="E675" s="4" t="s">
        <v>2801</v>
      </c>
      <c r="F675" s="265"/>
      <c r="G675" s="338"/>
      <c r="H675" s="267"/>
    </row>
    <row r="676" spans="2:8" ht="33">
      <c r="B676" s="264" t="s">
        <v>5611</v>
      </c>
      <c r="C676" s="642" t="s">
        <v>8672</v>
      </c>
      <c r="D676" s="239" t="s">
        <v>2300</v>
      </c>
      <c r="E676" s="4" t="s">
        <v>4486</v>
      </c>
      <c r="F676" s="265"/>
      <c r="G676" s="338"/>
      <c r="H676" s="267"/>
    </row>
    <row r="677" spans="2:8">
      <c r="B677" s="264" t="s">
        <v>8093</v>
      </c>
      <c r="C677" s="642" t="s">
        <v>8673</v>
      </c>
      <c r="D677" s="239" t="s">
        <v>2306</v>
      </c>
      <c r="E677" s="4" t="s">
        <v>2801</v>
      </c>
      <c r="F677" s="265"/>
      <c r="G677" s="338"/>
      <c r="H677" s="267"/>
    </row>
    <row r="678" spans="2:8" ht="33">
      <c r="B678" s="264" t="s">
        <v>5616</v>
      </c>
      <c r="C678" s="642" t="s">
        <v>8674</v>
      </c>
      <c r="D678" s="239">
        <v>3</v>
      </c>
      <c r="E678" s="4" t="s">
        <v>2801</v>
      </c>
      <c r="F678" s="265"/>
      <c r="G678" s="338"/>
      <c r="H678" s="267"/>
    </row>
    <row r="679" spans="2:8" ht="33">
      <c r="B679" s="264" t="s">
        <v>8096</v>
      </c>
      <c r="C679" s="642" t="s">
        <v>8675</v>
      </c>
      <c r="D679" s="239" t="s">
        <v>2306</v>
      </c>
      <c r="E679" s="4" t="s">
        <v>2801</v>
      </c>
      <c r="F679" s="265"/>
      <c r="G679" s="338"/>
      <c r="H679" s="267"/>
    </row>
    <row r="680" spans="2:8" ht="33">
      <c r="B680" s="264" t="s">
        <v>8098</v>
      </c>
      <c r="C680" s="642" t="s">
        <v>8676</v>
      </c>
      <c r="D680" s="239" t="s">
        <v>2967</v>
      </c>
      <c r="E680" s="4" t="s">
        <v>2801</v>
      </c>
      <c r="F680" s="265"/>
      <c r="G680" s="338"/>
      <c r="H680" s="267"/>
    </row>
    <row r="681" spans="2:8" ht="33">
      <c r="B681" s="264" t="s">
        <v>8100</v>
      </c>
      <c r="C681" s="642" t="s">
        <v>8677</v>
      </c>
      <c r="D681" s="239">
        <v>3</v>
      </c>
      <c r="E681" s="4" t="s">
        <v>2801</v>
      </c>
      <c r="F681" s="265"/>
      <c r="G681" s="338"/>
      <c r="H681" s="267"/>
    </row>
    <row r="682" spans="2:8" ht="33">
      <c r="B682" s="264" t="s">
        <v>5624</v>
      </c>
      <c r="C682" s="642" t="s">
        <v>8678</v>
      </c>
      <c r="D682" s="239">
        <v>1</v>
      </c>
      <c r="E682" s="4" t="s">
        <v>2801</v>
      </c>
      <c r="F682" s="265"/>
      <c r="G682" s="338"/>
      <c r="H682" s="267"/>
    </row>
    <row r="683" spans="2:8" ht="17.25" thickBot="1">
      <c r="B683" s="264" t="s">
        <v>8103</v>
      </c>
      <c r="C683" s="642" t="s">
        <v>8679</v>
      </c>
      <c r="D683" s="239" t="s">
        <v>5592</v>
      </c>
      <c r="E683" s="4" t="s">
        <v>2801</v>
      </c>
      <c r="F683" s="265"/>
      <c r="G683" s="339"/>
      <c r="H683" s="267"/>
    </row>
    <row r="684" spans="2:8" ht="20.100000000000001" customHeight="1" thickBot="1">
      <c r="B684" s="569" t="s">
        <v>5628</v>
      </c>
      <c r="C684" s="559"/>
      <c r="D684" s="560"/>
      <c r="E684" s="570"/>
      <c r="F684" s="570"/>
      <c r="G684" s="571"/>
      <c r="H684" s="267"/>
    </row>
    <row r="685" spans="2:8">
      <c r="B685" s="539" t="s">
        <v>8105</v>
      </c>
      <c r="C685" s="643" t="s">
        <v>8680</v>
      </c>
      <c r="D685" s="233" t="s">
        <v>5592</v>
      </c>
      <c r="E685" s="617" t="s">
        <v>2801</v>
      </c>
      <c r="F685" s="573"/>
      <c r="G685" s="645" t="s">
        <v>8502</v>
      </c>
      <c r="H685" s="267"/>
    </row>
    <row r="686" spans="2:8" ht="30" customHeight="1">
      <c r="B686" s="264" t="s">
        <v>8108</v>
      </c>
      <c r="C686" s="643" t="s">
        <v>8681</v>
      </c>
      <c r="D686" s="239" t="s">
        <v>2306</v>
      </c>
      <c r="E686" s="4" t="s">
        <v>2801</v>
      </c>
      <c r="F686" s="265"/>
      <c r="G686" s="646"/>
      <c r="H686" s="267"/>
    </row>
    <row r="687" spans="2:8">
      <c r="B687" s="264" t="s">
        <v>5635</v>
      </c>
      <c r="C687" s="643" t="s">
        <v>8682</v>
      </c>
      <c r="D687" s="239" t="s">
        <v>4984</v>
      </c>
      <c r="E687" s="4" t="s">
        <v>2801</v>
      </c>
      <c r="F687" s="265"/>
      <c r="G687" s="646"/>
      <c r="H687" s="267"/>
    </row>
    <row r="688" spans="2:8">
      <c r="B688" s="264" t="s">
        <v>5637</v>
      </c>
      <c r="C688" s="643" t="s">
        <v>8683</v>
      </c>
      <c r="D688" s="239" t="s">
        <v>2306</v>
      </c>
      <c r="E688" s="4" t="s">
        <v>2801</v>
      </c>
      <c r="F688" s="265"/>
      <c r="G688" s="646"/>
      <c r="H688" s="267"/>
    </row>
    <row r="689" spans="2:8" ht="33">
      <c r="B689" s="264" t="s">
        <v>5639</v>
      </c>
      <c r="C689" s="643" t="s">
        <v>8684</v>
      </c>
      <c r="D689" s="239" t="s">
        <v>2300</v>
      </c>
      <c r="E689" s="4" t="s">
        <v>4486</v>
      </c>
      <c r="F689" s="265"/>
      <c r="G689" s="646"/>
      <c r="H689" s="267"/>
    </row>
    <row r="690" spans="2:8">
      <c r="B690" s="264" t="s">
        <v>8113</v>
      </c>
      <c r="C690" s="643" t="s">
        <v>8685</v>
      </c>
      <c r="D690" s="239" t="s">
        <v>2306</v>
      </c>
      <c r="E690" s="4" t="s">
        <v>2801</v>
      </c>
      <c r="F690" s="265"/>
      <c r="G690" s="646"/>
      <c r="H690" s="267"/>
    </row>
    <row r="691" spans="2:8" ht="33">
      <c r="B691" s="264" t="s">
        <v>5643</v>
      </c>
      <c r="C691" s="643" t="s">
        <v>8686</v>
      </c>
      <c r="D691" s="239">
        <v>3</v>
      </c>
      <c r="E691" s="4" t="s">
        <v>2801</v>
      </c>
      <c r="F691" s="265"/>
      <c r="G691" s="646"/>
      <c r="H691" s="267"/>
    </row>
    <row r="692" spans="2:8" ht="33">
      <c r="B692" s="264" t="s">
        <v>8116</v>
      </c>
      <c r="C692" s="643" t="s">
        <v>8687</v>
      </c>
      <c r="D692" s="239" t="s">
        <v>2306</v>
      </c>
      <c r="E692" s="4" t="s">
        <v>2801</v>
      </c>
      <c r="F692" s="265"/>
      <c r="G692" s="646"/>
      <c r="H692" s="267"/>
    </row>
    <row r="693" spans="2:8" ht="33">
      <c r="B693" s="264" t="s">
        <v>8118</v>
      </c>
      <c r="C693" s="643" t="s">
        <v>8688</v>
      </c>
      <c r="D693" s="239" t="s">
        <v>2967</v>
      </c>
      <c r="E693" s="4" t="s">
        <v>2801</v>
      </c>
      <c r="F693" s="265"/>
      <c r="G693" s="646"/>
      <c r="H693" s="267"/>
    </row>
    <row r="694" spans="2:8" ht="33">
      <c r="B694" s="264" t="s">
        <v>8120</v>
      </c>
      <c r="C694" s="643" t="s">
        <v>8689</v>
      </c>
      <c r="D694" s="239">
        <v>3</v>
      </c>
      <c r="E694" s="4" t="s">
        <v>2801</v>
      </c>
      <c r="F694" s="265"/>
      <c r="G694" s="646"/>
      <c r="H694" s="267"/>
    </row>
    <row r="695" spans="2:8" ht="33">
      <c r="B695" s="264" t="s">
        <v>5651</v>
      </c>
      <c r="C695" s="643" t="s">
        <v>8690</v>
      </c>
      <c r="D695" s="239">
        <v>1</v>
      </c>
      <c r="E695" s="4" t="s">
        <v>2801</v>
      </c>
      <c r="F695" s="265"/>
      <c r="G695" s="646"/>
      <c r="H695" s="267"/>
    </row>
    <row r="696" spans="2:8">
      <c r="B696" s="264" t="s">
        <v>8123</v>
      </c>
      <c r="C696" s="643" t="s">
        <v>8691</v>
      </c>
      <c r="D696" s="239" t="s">
        <v>5592</v>
      </c>
      <c r="E696" s="4" t="s">
        <v>2801</v>
      </c>
      <c r="F696" s="265"/>
      <c r="G696" s="646"/>
      <c r="H696" s="267"/>
    </row>
    <row r="697" spans="2:8" ht="33">
      <c r="B697" s="264" t="s">
        <v>5655</v>
      </c>
      <c r="C697" s="643" t="s">
        <v>8692</v>
      </c>
      <c r="D697" s="239" t="s">
        <v>2300</v>
      </c>
      <c r="E697" s="4" t="s">
        <v>4486</v>
      </c>
      <c r="F697" s="265"/>
      <c r="G697" s="646"/>
      <c r="H697" s="267"/>
    </row>
    <row r="698" spans="2:8">
      <c r="B698" s="264" t="s">
        <v>8126</v>
      </c>
      <c r="C698" s="643" t="s">
        <v>8693</v>
      </c>
      <c r="D698" s="239" t="s">
        <v>2306</v>
      </c>
      <c r="E698" s="4" t="s">
        <v>2801</v>
      </c>
      <c r="F698" s="265"/>
      <c r="G698" s="646"/>
      <c r="H698" s="267"/>
    </row>
    <row r="699" spans="2:8" ht="33">
      <c r="B699" s="264" t="s">
        <v>5659</v>
      </c>
      <c r="C699" s="643" t="s">
        <v>8694</v>
      </c>
      <c r="D699" s="239">
        <v>3</v>
      </c>
      <c r="E699" s="4" t="s">
        <v>2801</v>
      </c>
      <c r="F699" s="265"/>
      <c r="G699" s="646"/>
      <c r="H699" s="267"/>
    </row>
    <row r="700" spans="2:8" ht="33">
      <c r="B700" s="264" t="s">
        <v>8129</v>
      </c>
      <c r="C700" s="643" t="s">
        <v>8695</v>
      </c>
      <c r="D700" s="239" t="s">
        <v>2306</v>
      </c>
      <c r="E700" s="4" t="s">
        <v>2801</v>
      </c>
      <c r="F700" s="265"/>
      <c r="G700" s="646"/>
      <c r="H700" s="267"/>
    </row>
    <row r="701" spans="2:8" ht="33">
      <c r="B701" s="264" t="s">
        <v>8131</v>
      </c>
      <c r="C701" s="643" t="s">
        <v>8696</v>
      </c>
      <c r="D701" s="239" t="s">
        <v>2967</v>
      </c>
      <c r="E701" s="4" t="s">
        <v>2801</v>
      </c>
      <c r="F701" s="265"/>
      <c r="G701" s="646"/>
      <c r="H701" s="267"/>
    </row>
    <row r="702" spans="2:8" ht="33">
      <c r="B702" s="264" t="s">
        <v>8133</v>
      </c>
      <c r="C702" s="643" t="s">
        <v>8697</v>
      </c>
      <c r="D702" s="239">
        <v>3</v>
      </c>
      <c r="E702" s="4" t="s">
        <v>2801</v>
      </c>
      <c r="F702" s="265"/>
      <c r="G702" s="646"/>
      <c r="H702" s="267"/>
    </row>
    <row r="703" spans="2:8" ht="33">
      <c r="B703" s="264" t="s">
        <v>5667</v>
      </c>
      <c r="C703" s="643" t="s">
        <v>8698</v>
      </c>
      <c r="D703" s="239">
        <v>1</v>
      </c>
      <c r="E703" s="4" t="s">
        <v>2801</v>
      </c>
      <c r="F703" s="265"/>
      <c r="G703" s="646"/>
      <c r="H703" s="267"/>
    </row>
    <row r="704" spans="2:8">
      <c r="B704" s="264" t="s">
        <v>8136</v>
      </c>
      <c r="C704" s="643" t="s">
        <v>8699</v>
      </c>
      <c r="D704" s="239" t="s">
        <v>5592</v>
      </c>
      <c r="E704" s="4" t="s">
        <v>2801</v>
      </c>
      <c r="F704" s="265"/>
      <c r="G704" s="646"/>
      <c r="H704" s="267"/>
    </row>
    <row r="705" spans="2:8" ht="33">
      <c r="B705" s="264" t="s">
        <v>5671</v>
      </c>
      <c r="C705" s="643" t="s">
        <v>8700</v>
      </c>
      <c r="D705" s="239" t="s">
        <v>2300</v>
      </c>
      <c r="E705" s="4" t="s">
        <v>4486</v>
      </c>
      <c r="F705" s="265"/>
      <c r="G705" s="646"/>
      <c r="H705" s="267"/>
    </row>
    <row r="706" spans="2:8">
      <c r="B706" s="264" t="s">
        <v>8139</v>
      </c>
      <c r="C706" s="643" t="s">
        <v>8701</v>
      </c>
      <c r="D706" s="239" t="s">
        <v>2306</v>
      </c>
      <c r="E706" s="4" t="s">
        <v>2801</v>
      </c>
      <c r="F706" s="265"/>
      <c r="G706" s="646"/>
      <c r="H706" s="267"/>
    </row>
    <row r="707" spans="2:8" ht="33">
      <c r="B707" s="264" t="s">
        <v>5675</v>
      </c>
      <c r="C707" s="643" t="s">
        <v>8702</v>
      </c>
      <c r="D707" s="239">
        <v>3</v>
      </c>
      <c r="E707" s="4" t="s">
        <v>2801</v>
      </c>
      <c r="F707" s="265"/>
      <c r="G707" s="646"/>
      <c r="H707" s="267"/>
    </row>
    <row r="708" spans="2:8" ht="33">
      <c r="B708" s="264" t="s">
        <v>8142</v>
      </c>
      <c r="C708" s="643" t="s">
        <v>8703</v>
      </c>
      <c r="D708" s="239" t="s">
        <v>2306</v>
      </c>
      <c r="E708" s="4" t="s">
        <v>2801</v>
      </c>
      <c r="F708" s="265"/>
      <c r="G708" s="646"/>
      <c r="H708" s="267"/>
    </row>
    <row r="709" spans="2:8" ht="33">
      <c r="B709" s="264" t="s">
        <v>8144</v>
      </c>
      <c r="C709" s="643" t="s">
        <v>8704</v>
      </c>
      <c r="D709" s="239" t="s">
        <v>2967</v>
      </c>
      <c r="E709" s="4" t="s">
        <v>2801</v>
      </c>
      <c r="F709" s="265"/>
      <c r="G709" s="646"/>
      <c r="H709" s="267"/>
    </row>
    <row r="710" spans="2:8" ht="33">
      <c r="B710" s="264" t="s">
        <v>8146</v>
      </c>
      <c r="C710" s="643" t="s">
        <v>8705</v>
      </c>
      <c r="D710" s="239">
        <v>3</v>
      </c>
      <c r="E710" s="4" t="s">
        <v>2801</v>
      </c>
      <c r="F710" s="265"/>
      <c r="G710" s="646"/>
      <c r="H710" s="267"/>
    </row>
    <row r="711" spans="2:8" ht="33">
      <c r="B711" s="264" t="s">
        <v>5683</v>
      </c>
      <c r="C711" s="643" t="s">
        <v>8706</v>
      </c>
      <c r="D711" s="239">
        <v>1</v>
      </c>
      <c r="E711" s="4" t="s">
        <v>2801</v>
      </c>
      <c r="F711" s="265"/>
      <c r="G711" s="646"/>
      <c r="H711" s="267"/>
    </row>
    <row r="712" spans="2:8" ht="17.25" thickBot="1">
      <c r="B712" s="264" t="s">
        <v>8149</v>
      </c>
      <c r="C712" s="643" t="s">
        <v>8707</v>
      </c>
      <c r="D712" s="239" t="s">
        <v>5592</v>
      </c>
      <c r="E712" s="4" t="s">
        <v>2801</v>
      </c>
      <c r="F712" s="265"/>
      <c r="G712" s="647"/>
      <c r="H712" s="267"/>
    </row>
    <row r="713" spans="2:8" ht="20.100000000000001" customHeight="1" thickBot="1">
      <c r="B713" s="569" t="s">
        <v>5803</v>
      </c>
      <c r="C713" s="559"/>
      <c r="D713" s="560"/>
      <c r="E713" s="570"/>
      <c r="F713" s="570"/>
      <c r="G713" s="571"/>
      <c r="H713" s="267"/>
    </row>
    <row r="714" spans="2:8">
      <c r="B714" s="539" t="s">
        <v>8151</v>
      </c>
      <c r="C714" s="643" t="s">
        <v>8708</v>
      </c>
      <c r="D714" s="233" t="s">
        <v>3417</v>
      </c>
      <c r="E714" s="617" t="s">
        <v>2801</v>
      </c>
      <c r="F714" s="573"/>
      <c r="G714" s="582" t="s">
        <v>8531</v>
      </c>
      <c r="H714" s="267"/>
    </row>
    <row r="715" spans="2:8">
      <c r="B715" s="264" t="s">
        <v>8154</v>
      </c>
      <c r="C715" s="643" t="s">
        <v>8709</v>
      </c>
      <c r="D715" s="239" t="s">
        <v>2306</v>
      </c>
      <c r="E715" s="4" t="s">
        <v>2801</v>
      </c>
      <c r="F715" s="265"/>
      <c r="G715" s="440"/>
      <c r="H715" s="267"/>
    </row>
    <row r="716" spans="2:8">
      <c r="B716" s="264" t="s">
        <v>5692</v>
      </c>
      <c r="C716" s="643" t="s">
        <v>8710</v>
      </c>
      <c r="D716" s="239" t="s">
        <v>4984</v>
      </c>
      <c r="E716" s="4" t="s">
        <v>2801</v>
      </c>
      <c r="F716" s="265"/>
      <c r="G716" s="440"/>
      <c r="H716" s="267"/>
    </row>
    <row r="717" spans="2:8">
      <c r="B717" s="264" t="s">
        <v>5694</v>
      </c>
      <c r="C717" s="643" t="s">
        <v>8711</v>
      </c>
      <c r="D717" s="239" t="s">
        <v>2306</v>
      </c>
      <c r="E717" s="4" t="s">
        <v>2801</v>
      </c>
      <c r="F717" s="265"/>
      <c r="G717" s="440"/>
      <c r="H717" s="267"/>
    </row>
    <row r="718" spans="2:8" ht="33">
      <c r="B718" s="264" t="s">
        <v>5696</v>
      </c>
      <c r="C718" s="643" t="s">
        <v>8712</v>
      </c>
      <c r="D718" s="239" t="s">
        <v>2300</v>
      </c>
      <c r="E718" s="4" t="s">
        <v>4486</v>
      </c>
      <c r="F718" s="265"/>
      <c r="G718" s="440"/>
      <c r="H718" s="267"/>
    </row>
    <row r="719" spans="2:8">
      <c r="B719" s="264" t="s">
        <v>8159</v>
      </c>
      <c r="C719" s="643" t="s">
        <v>8713</v>
      </c>
      <c r="D719" s="239" t="s">
        <v>2306</v>
      </c>
      <c r="E719" s="4" t="s">
        <v>2801</v>
      </c>
      <c r="F719" s="265"/>
      <c r="G719" s="440"/>
      <c r="H719" s="267"/>
    </row>
    <row r="720" spans="2:8" ht="33">
      <c r="B720" s="264" t="s">
        <v>5700</v>
      </c>
      <c r="C720" s="643" t="s">
        <v>8714</v>
      </c>
      <c r="D720" s="239">
        <v>3</v>
      </c>
      <c r="E720" s="4" t="s">
        <v>2801</v>
      </c>
      <c r="F720" s="265"/>
      <c r="G720" s="440"/>
      <c r="H720" s="267"/>
    </row>
    <row r="721" spans="2:8" ht="33">
      <c r="B721" s="264" t="s">
        <v>8162</v>
      </c>
      <c r="C721" s="643" t="s">
        <v>8715</v>
      </c>
      <c r="D721" s="239" t="s">
        <v>2306</v>
      </c>
      <c r="E721" s="4" t="s">
        <v>2801</v>
      </c>
      <c r="F721" s="265"/>
      <c r="G721" s="440"/>
      <c r="H721" s="267"/>
    </row>
    <row r="722" spans="2:8" ht="33">
      <c r="B722" s="264" t="s">
        <v>8164</v>
      </c>
      <c r="C722" s="643" t="s">
        <v>8716</v>
      </c>
      <c r="D722" s="239" t="s">
        <v>2967</v>
      </c>
      <c r="E722" s="4" t="s">
        <v>2801</v>
      </c>
      <c r="F722" s="265"/>
      <c r="G722" s="440"/>
      <c r="H722" s="267"/>
    </row>
    <row r="723" spans="2:8" ht="33">
      <c r="B723" s="264" t="s">
        <v>8166</v>
      </c>
      <c r="C723" s="643" t="s">
        <v>8717</v>
      </c>
      <c r="D723" s="239">
        <v>3</v>
      </c>
      <c r="E723" s="4" t="s">
        <v>2801</v>
      </c>
      <c r="F723" s="265"/>
      <c r="G723" s="440"/>
      <c r="H723" s="267"/>
    </row>
    <row r="724" spans="2:8" ht="33">
      <c r="B724" s="264" t="s">
        <v>5708</v>
      </c>
      <c r="C724" s="643" t="s">
        <v>8718</v>
      </c>
      <c r="D724" s="239">
        <v>1</v>
      </c>
      <c r="E724" s="4" t="s">
        <v>2801</v>
      </c>
      <c r="F724" s="265"/>
      <c r="G724" s="440"/>
      <c r="H724" s="267"/>
    </row>
    <row r="725" spans="2:8">
      <c r="B725" s="264" t="s">
        <v>8169</v>
      </c>
      <c r="C725" s="643" t="s">
        <v>8719</v>
      </c>
      <c r="D725" s="239" t="s">
        <v>5592</v>
      </c>
      <c r="E725" s="4" t="s">
        <v>2801</v>
      </c>
      <c r="F725" s="265"/>
      <c r="G725" s="440"/>
      <c r="H725" s="267"/>
    </row>
    <row r="726" spans="2:8" ht="33">
      <c r="B726" s="264" t="s">
        <v>5712</v>
      </c>
      <c r="C726" s="643" t="s">
        <v>8720</v>
      </c>
      <c r="D726" s="239" t="s">
        <v>2300</v>
      </c>
      <c r="E726" s="4" t="s">
        <v>4486</v>
      </c>
      <c r="F726" s="265"/>
      <c r="G726" s="440"/>
      <c r="H726" s="267"/>
    </row>
    <row r="727" spans="2:8">
      <c r="B727" s="264" t="s">
        <v>8172</v>
      </c>
      <c r="C727" s="643" t="s">
        <v>8721</v>
      </c>
      <c r="D727" s="239" t="s">
        <v>2306</v>
      </c>
      <c r="E727" s="4" t="s">
        <v>2801</v>
      </c>
      <c r="F727" s="265"/>
      <c r="G727" s="440"/>
      <c r="H727" s="267"/>
    </row>
    <row r="728" spans="2:8" ht="33">
      <c r="B728" s="264" t="s">
        <v>5716</v>
      </c>
      <c r="C728" s="643" t="s">
        <v>8722</v>
      </c>
      <c r="D728" s="239">
        <v>3</v>
      </c>
      <c r="E728" s="4" t="s">
        <v>2801</v>
      </c>
      <c r="F728" s="265"/>
      <c r="G728" s="440"/>
      <c r="H728" s="267"/>
    </row>
    <row r="729" spans="2:8" ht="33">
      <c r="B729" s="264" t="s">
        <v>8175</v>
      </c>
      <c r="C729" s="643" t="s">
        <v>8723</v>
      </c>
      <c r="D729" s="239" t="s">
        <v>2306</v>
      </c>
      <c r="E729" s="4" t="s">
        <v>2801</v>
      </c>
      <c r="F729" s="265"/>
      <c r="G729" s="440"/>
      <c r="H729" s="267"/>
    </row>
    <row r="730" spans="2:8" ht="33">
      <c r="B730" s="264" t="s">
        <v>8177</v>
      </c>
      <c r="C730" s="643" t="s">
        <v>8724</v>
      </c>
      <c r="D730" s="239" t="s">
        <v>2967</v>
      </c>
      <c r="E730" s="4" t="s">
        <v>2801</v>
      </c>
      <c r="F730" s="265"/>
      <c r="G730" s="440"/>
      <c r="H730" s="267"/>
    </row>
    <row r="731" spans="2:8" ht="33">
      <c r="B731" s="264" t="s">
        <v>8179</v>
      </c>
      <c r="C731" s="643" t="s">
        <v>8725</v>
      </c>
      <c r="D731" s="239">
        <v>3</v>
      </c>
      <c r="E731" s="4" t="s">
        <v>2801</v>
      </c>
      <c r="F731" s="265"/>
      <c r="G731" s="440"/>
      <c r="H731" s="267"/>
    </row>
    <row r="732" spans="2:8" ht="33">
      <c r="B732" s="264" t="s">
        <v>5724</v>
      </c>
      <c r="C732" s="643" t="s">
        <v>8726</v>
      </c>
      <c r="D732" s="239">
        <v>1</v>
      </c>
      <c r="E732" s="4" t="s">
        <v>2801</v>
      </c>
      <c r="F732" s="265"/>
      <c r="G732" s="440"/>
      <c r="H732" s="267"/>
    </row>
    <row r="733" spans="2:8">
      <c r="B733" s="264" t="s">
        <v>8182</v>
      </c>
      <c r="C733" s="643" t="s">
        <v>8727</v>
      </c>
      <c r="D733" s="239" t="s">
        <v>5592</v>
      </c>
      <c r="E733" s="4" t="s">
        <v>2801</v>
      </c>
      <c r="F733" s="265"/>
      <c r="G733" s="440"/>
      <c r="H733" s="267"/>
    </row>
    <row r="734" spans="2:8" ht="33">
      <c r="B734" s="264" t="s">
        <v>5728</v>
      </c>
      <c r="C734" s="643" t="s">
        <v>8728</v>
      </c>
      <c r="D734" s="239" t="s">
        <v>2300</v>
      </c>
      <c r="E734" s="4" t="s">
        <v>4486</v>
      </c>
      <c r="F734" s="265"/>
      <c r="G734" s="440"/>
      <c r="H734" s="267"/>
    </row>
    <row r="735" spans="2:8">
      <c r="B735" s="264" t="s">
        <v>8185</v>
      </c>
      <c r="C735" s="643" t="s">
        <v>8729</v>
      </c>
      <c r="D735" s="239" t="s">
        <v>2306</v>
      </c>
      <c r="E735" s="4" t="s">
        <v>2801</v>
      </c>
      <c r="F735" s="265"/>
      <c r="G735" s="440"/>
      <c r="H735" s="267"/>
    </row>
    <row r="736" spans="2:8" ht="33">
      <c r="B736" s="264" t="s">
        <v>5732</v>
      </c>
      <c r="C736" s="643" t="s">
        <v>8730</v>
      </c>
      <c r="D736" s="239">
        <v>3</v>
      </c>
      <c r="E736" s="4" t="s">
        <v>2801</v>
      </c>
      <c r="F736" s="265"/>
      <c r="G736" s="440"/>
      <c r="H736" s="267"/>
    </row>
    <row r="737" spans="2:8" ht="33">
      <c r="B737" s="264" t="s">
        <v>8188</v>
      </c>
      <c r="C737" s="643" t="s">
        <v>8731</v>
      </c>
      <c r="D737" s="239" t="s">
        <v>2306</v>
      </c>
      <c r="E737" s="4" t="s">
        <v>2801</v>
      </c>
      <c r="F737" s="265"/>
      <c r="G737" s="440"/>
      <c r="H737" s="267"/>
    </row>
    <row r="738" spans="2:8" ht="33">
      <c r="B738" s="264" t="s">
        <v>8190</v>
      </c>
      <c r="C738" s="643" t="s">
        <v>8732</v>
      </c>
      <c r="D738" s="239" t="s">
        <v>2967</v>
      </c>
      <c r="E738" s="4" t="s">
        <v>2801</v>
      </c>
      <c r="F738" s="265"/>
      <c r="G738" s="440"/>
      <c r="H738" s="267"/>
    </row>
    <row r="739" spans="2:8" ht="33">
      <c r="B739" s="264" t="s">
        <v>8192</v>
      </c>
      <c r="C739" s="643" t="s">
        <v>8733</v>
      </c>
      <c r="D739" s="239">
        <v>3</v>
      </c>
      <c r="E739" s="4" t="s">
        <v>2801</v>
      </c>
      <c r="F739" s="265"/>
      <c r="G739" s="704"/>
      <c r="H739" s="267"/>
    </row>
    <row r="740" spans="2:8" ht="33">
      <c r="B740" s="264" t="s">
        <v>5740</v>
      </c>
      <c r="C740" s="643" t="s">
        <v>8734</v>
      </c>
      <c r="D740" s="239">
        <v>1</v>
      </c>
      <c r="E740" s="4" t="s">
        <v>2801</v>
      </c>
      <c r="F740" s="265"/>
      <c r="G740" s="704"/>
      <c r="H740" s="267"/>
    </row>
    <row r="741" spans="2:8" ht="17.25" thickBot="1">
      <c r="B741" s="264" t="s">
        <v>8195</v>
      </c>
      <c r="C741" s="643" t="s">
        <v>8735</v>
      </c>
      <c r="D741" s="239" t="s">
        <v>5592</v>
      </c>
      <c r="E741" s="4" t="s">
        <v>2801</v>
      </c>
      <c r="F741" s="265"/>
      <c r="G741" s="707"/>
      <c r="H741" s="267"/>
    </row>
    <row r="742" spans="2:8" ht="18">
      <c r="B742" s="563" t="s">
        <v>5744</v>
      </c>
      <c r="C742" s="636"/>
      <c r="D742" s="309"/>
      <c r="E742" s="564"/>
      <c r="F742" s="564"/>
      <c r="G742" s="565"/>
      <c r="H742" s="267"/>
    </row>
    <row r="743" spans="2:8" ht="18.75" thickBot="1">
      <c r="B743" s="637" t="s">
        <v>8197</v>
      </c>
      <c r="C743" s="638"/>
      <c r="D743" s="315"/>
      <c r="E743" s="567"/>
      <c r="F743" s="567"/>
      <c r="G743" s="568"/>
      <c r="H743" s="267"/>
    </row>
    <row r="744" spans="2:8" ht="20.100000000000001" customHeight="1" thickBot="1">
      <c r="B744" s="569" t="s">
        <v>8198</v>
      </c>
      <c r="C744" s="559"/>
      <c r="D744" s="560"/>
      <c r="E744" s="570"/>
      <c r="F744" s="570"/>
      <c r="G744" s="571"/>
      <c r="H744" s="267"/>
    </row>
    <row r="745" spans="2:8">
      <c r="B745" s="264" t="s">
        <v>8052</v>
      </c>
      <c r="C745" s="642" t="s">
        <v>8736</v>
      </c>
      <c r="D745" s="239" t="s">
        <v>2306</v>
      </c>
      <c r="E745" s="4" t="s">
        <v>2801</v>
      </c>
      <c r="F745" s="265"/>
      <c r="G745" s="582" t="s">
        <v>8560</v>
      </c>
      <c r="H745" s="267"/>
    </row>
    <row r="746" spans="2:8">
      <c r="B746" s="264" t="s">
        <v>5562</v>
      </c>
      <c r="C746" s="642" t="s">
        <v>8737</v>
      </c>
      <c r="D746" s="239" t="s">
        <v>4984</v>
      </c>
      <c r="E746" s="4" t="s">
        <v>2801</v>
      </c>
      <c r="F746" s="265"/>
      <c r="G746" s="440"/>
      <c r="H746" s="267"/>
    </row>
    <row r="747" spans="2:8">
      <c r="B747" s="264" t="s">
        <v>5566</v>
      </c>
      <c r="C747" s="642" t="s">
        <v>8738</v>
      </c>
      <c r="D747" s="239" t="s">
        <v>2306</v>
      </c>
      <c r="E747" s="4" t="s">
        <v>2801</v>
      </c>
      <c r="F747" s="265"/>
      <c r="G747" s="440"/>
      <c r="H747" s="267"/>
    </row>
    <row r="748" spans="2:8" ht="33">
      <c r="B748" s="264" t="s">
        <v>5569</v>
      </c>
      <c r="C748" s="642" t="s">
        <v>8739</v>
      </c>
      <c r="D748" s="239" t="s">
        <v>2300</v>
      </c>
      <c r="E748" s="4" t="s">
        <v>4486</v>
      </c>
      <c r="F748" s="265"/>
      <c r="G748" s="440"/>
      <c r="H748" s="267"/>
    </row>
    <row r="749" spans="2:8">
      <c r="B749" s="264" t="s">
        <v>8060</v>
      </c>
      <c r="C749" s="642" t="s">
        <v>8740</v>
      </c>
      <c r="D749" s="239" t="s">
        <v>2306</v>
      </c>
      <c r="E749" s="4" t="s">
        <v>2801</v>
      </c>
      <c r="F749" s="265"/>
      <c r="G749" s="440"/>
      <c r="H749" s="267"/>
    </row>
    <row r="750" spans="2:8" ht="33">
      <c r="B750" s="264" t="s">
        <v>5575</v>
      </c>
      <c r="C750" s="642" t="s">
        <v>8741</v>
      </c>
      <c r="D750" s="239">
        <v>3</v>
      </c>
      <c r="E750" s="4" t="s">
        <v>2801</v>
      </c>
      <c r="F750" s="265"/>
      <c r="G750" s="440"/>
      <c r="H750" s="267"/>
    </row>
    <row r="751" spans="2:8" ht="33">
      <c r="B751" s="264" t="s">
        <v>8065</v>
      </c>
      <c r="C751" s="642" t="s">
        <v>8742</v>
      </c>
      <c r="D751" s="239" t="s">
        <v>2306</v>
      </c>
      <c r="E751" s="4" t="s">
        <v>2801</v>
      </c>
      <c r="F751" s="265"/>
      <c r="G751" s="440"/>
      <c r="H751" s="267"/>
    </row>
    <row r="752" spans="2:8" ht="33">
      <c r="B752" s="264" t="s">
        <v>8068</v>
      </c>
      <c r="C752" s="642" t="s">
        <v>8743</v>
      </c>
      <c r="D752" s="239" t="s">
        <v>2967</v>
      </c>
      <c r="E752" s="4" t="s">
        <v>2801</v>
      </c>
      <c r="F752" s="265"/>
      <c r="G752" s="440"/>
      <c r="H752" s="267"/>
    </row>
    <row r="753" spans="2:8" ht="33">
      <c r="B753" s="264" t="s">
        <v>8070</v>
      </c>
      <c r="C753" s="642" t="s">
        <v>8744</v>
      </c>
      <c r="D753" s="239">
        <v>3</v>
      </c>
      <c r="E753" s="4" t="s">
        <v>2801</v>
      </c>
      <c r="F753" s="265"/>
      <c r="G753" s="440"/>
      <c r="H753" s="267"/>
    </row>
    <row r="754" spans="2:8" ht="33">
      <c r="B754" s="264" t="s">
        <v>5587</v>
      </c>
      <c r="C754" s="642" t="s">
        <v>8745</v>
      </c>
      <c r="D754" s="239">
        <v>1</v>
      </c>
      <c r="E754" s="4" t="s">
        <v>2801</v>
      </c>
      <c r="F754" s="265"/>
      <c r="G754" s="440"/>
      <c r="H754" s="267"/>
    </row>
    <row r="755" spans="2:8">
      <c r="B755" s="264" t="s">
        <v>8074</v>
      </c>
      <c r="C755" s="642" t="s">
        <v>8746</v>
      </c>
      <c r="D755" s="239" t="s">
        <v>5592</v>
      </c>
      <c r="E755" s="4" t="s">
        <v>2801</v>
      </c>
      <c r="F755" s="265"/>
      <c r="G755" s="440"/>
      <c r="H755" s="267"/>
    </row>
    <row r="756" spans="2:8" ht="33">
      <c r="B756" s="264" t="s">
        <v>5594</v>
      </c>
      <c r="C756" s="642" t="s">
        <v>8747</v>
      </c>
      <c r="D756" s="239" t="s">
        <v>2300</v>
      </c>
      <c r="E756" s="4" t="s">
        <v>4486</v>
      </c>
      <c r="F756" s="265"/>
      <c r="G756" s="440"/>
      <c r="H756" s="267"/>
    </row>
    <row r="757" spans="2:8">
      <c r="B757" s="264" t="s">
        <v>8079</v>
      </c>
      <c r="C757" s="642" t="s">
        <v>8748</v>
      </c>
      <c r="D757" s="239" t="s">
        <v>2306</v>
      </c>
      <c r="E757" s="4" t="s">
        <v>2801</v>
      </c>
      <c r="F757" s="265"/>
      <c r="G757" s="440"/>
      <c r="H757" s="267"/>
    </row>
    <row r="758" spans="2:8" ht="33">
      <c r="B758" s="264" t="s">
        <v>5599</v>
      </c>
      <c r="C758" s="642" t="s">
        <v>8749</v>
      </c>
      <c r="D758" s="239">
        <v>3</v>
      </c>
      <c r="E758" s="4" t="s">
        <v>2801</v>
      </c>
      <c r="F758" s="265"/>
      <c r="G758" s="440"/>
      <c r="H758" s="267"/>
    </row>
    <row r="759" spans="2:8" ht="33">
      <c r="B759" s="264" t="s">
        <v>8082</v>
      </c>
      <c r="C759" s="642" t="s">
        <v>8750</v>
      </c>
      <c r="D759" s="239" t="s">
        <v>2306</v>
      </c>
      <c r="E759" s="4" t="s">
        <v>2801</v>
      </c>
      <c r="F759" s="265"/>
      <c r="G759" s="440"/>
      <c r="H759" s="267"/>
    </row>
    <row r="760" spans="2:8" ht="33">
      <c r="B760" s="264" t="s">
        <v>8084</v>
      </c>
      <c r="C760" s="642" t="s">
        <v>8751</v>
      </c>
      <c r="D760" s="239" t="s">
        <v>2967</v>
      </c>
      <c r="E760" s="4" t="s">
        <v>2801</v>
      </c>
      <c r="F760" s="265"/>
      <c r="G760" s="440"/>
      <c r="H760" s="267"/>
    </row>
    <row r="761" spans="2:8" ht="33">
      <c r="B761" s="264" t="s">
        <v>8086</v>
      </c>
      <c r="C761" s="642" t="s">
        <v>8752</v>
      </c>
      <c r="D761" s="239">
        <v>3</v>
      </c>
      <c r="E761" s="4" t="s">
        <v>2801</v>
      </c>
      <c r="F761" s="265"/>
      <c r="G761" s="440"/>
      <c r="H761" s="267"/>
    </row>
    <row r="762" spans="2:8" ht="33">
      <c r="B762" s="264" t="s">
        <v>5607</v>
      </c>
      <c r="C762" s="642" t="s">
        <v>8753</v>
      </c>
      <c r="D762" s="239">
        <v>1</v>
      </c>
      <c r="E762" s="4" t="s">
        <v>2801</v>
      </c>
      <c r="F762" s="265"/>
      <c r="G762" s="440"/>
      <c r="H762" s="267"/>
    </row>
    <row r="763" spans="2:8">
      <c r="B763" s="264" t="s">
        <v>8089</v>
      </c>
      <c r="C763" s="642" t="s">
        <v>8754</v>
      </c>
      <c r="D763" s="239" t="s">
        <v>5592</v>
      </c>
      <c r="E763" s="4" t="s">
        <v>2801</v>
      </c>
      <c r="F763" s="265"/>
      <c r="G763" s="440"/>
      <c r="H763" s="267"/>
    </row>
    <row r="764" spans="2:8" ht="33">
      <c r="B764" s="264" t="s">
        <v>5611</v>
      </c>
      <c r="C764" s="642" t="s">
        <v>8755</v>
      </c>
      <c r="D764" s="239" t="s">
        <v>2300</v>
      </c>
      <c r="E764" s="4" t="s">
        <v>4486</v>
      </c>
      <c r="F764" s="265"/>
      <c r="G764" s="440"/>
      <c r="H764" s="267"/>
    </row>
    <row r="765" spans="2:8">
      <c r="B765" s="264" t="s">
        <v>8093</v>
      </c>
      <c r="C765" s="642" t="s">
        <v>8756</v>
      </c>
      <c r="D765" s="239" t="s">
        <v>2306</v>
      </c>
      <c r="E765" s="4" t="s">
        <v>2801</v>
      </c>
      <c r="F765" s="265"/>
      <c r="G765" s="440"/>
      <c r="H765" s="267"/>
    </row>
    <row r="766" spans="2:8" ht="33">
      <c r="B766" s="264" t="s">
        <v>5616</v>
      </c>
      <c r="C766" s="642" t="s">
        <v>8757</v>
      </c>
      <c r="D766" s="239">
        <v>3</v>
      </c>
      <c r="E766" s="4" t="s">
        <v>2801</v>
      </c>
      <c r="F766" s="265"/>
      <c r="G766" s="440"/>
      <c r="H766" s="267"/>
    </row>
    <row r="767" spans="2:8" ht="33">
      <c r="B767" s="264" t="s">
        <v>8096</v>
      </c>
      <c r="C767" s="642" t="s">
        <v>8758</v>
      </c>
      <c r="D767" s="239" t="s">
        <v>2306</v>
      </c>
      <c r="E767" s="4" t="s">
        <v>2801</v>
      </c>
      <c r="F767" s="265"/>
      <c r="G767" s="440"/>
      <c r="H767" s="267"/>
    </row>
    <row r="768" spans="2:8" ht="33">
      <c r="B768" s="264" t="s">
        <v>8098</v>
      </c>
      <c r="C768" s="642" t="s">
        <v>8759</v>
      </c>
      <c r="D768" s="239" t="s">
        <v>2967</v>
      </c>
      <c r="E768" s="4" t="s">
        <v>2801</v>
      </c>
      <c r="F768" s="265"/>
      <c r="G768" s="440"/>
      <c r="H768" s="267"/>
    </row>
    <row r="769" spans="2:8" ht="33">
      <c r="B769" s="264" t="s">
        <v>8100</v>
      </c>
      <c r="C769" s="642" t="s">
        <v>8760</v>
      </c>
      <c r="D769" s="239">
        <v>3</v>
      </c>
      <c r="E769" s="4" t="s">
        <v>2801</v>
      </c>
      <c r="F769" s="265"/>
      <c r="G769" s="704"/>
      <c r="H769" s="267"/>
    </row>
    <row r="770" spans="2:8" ht="33">
      <c r="B770" s="264" t="s">
        <v>5624</v>
      </c>
      <c r="C770" s="642" t="s">
        <v>8761</v>
      </c>
      <c r="D770" s="239">
        <v>1</v>
      </c>
      <c r="E770" s="4" t="s">
        <v>2801</v>
      </c>
      <c r="F770" s="265"/>
      <c r="G770" s="706"/>
      <c r="H770" s="267"/>
    </row>
    <row r="771" spans="2:8" ht="17.25" thickBot="1">
      <c r="B771" s="619" t="s">
        <v>8103</v>
      </c>
      <c r="C771" s="642" t="s">
        <v>8762</v>
      </c>
      <c r="D771" s="247" t="s">
        <v>5592</v>
      </c>
      <c r="E771" s="620" t="s">
        <v>2801</v>
      </c>
      <c r="F771" s="621"/>
      <c r="G771" s="705"/>
      <c r="H771" s="267"/>
    </row>
    <row r="772" spans="2:8" ht="20.100000000000001" customHeight="1" thickBot="1">
      <c r="B772" s="569" t="s">
        <v>5628</v>
      </c>
      <c r="C772" s="559"/>
      <c r="D772" s="560"/>
      <c r="E772" s="570"/>
      <c r="F772" s="570"/>
      <c r="G772" s="571"/>
      <c r="H772" s="267"/>
    </row>
    <row r="773" spans="2:8">
      <c r="B773" s="264" t="s">
        <v>8105</v>
      </c>
      <c r="C773" s="643" t="s">
        <v>8763</v>
      </c>
      <c r="D773" s="239" t="s">
        <v>3417</v>
      </c>
      <c r="E773" s="4" t="s">
        <v>2801</v>
      </c>
      <c r="F773" s="265"/>
      <c r="G773" s="582" t="s">
        <v>8588</v>
      </c>
      <c r="H773" s="267"/>
    </row>
    <row r="774" spans="2:8">
      <c r="B774" s="264" t="s">
        <v>8108</v>
      </c>
      <c r="C774" s="643" t="s">
        <v>8764</v>
      </c>
      <c r="D774" s="239" t="s">
        <v>2306</v>
      </c>
      <c r="E774" s="4" t="s">
        <v>2801</v>
      </c>
      <c r="F774" s="265"/>
      <c r="G774" s="440"/>
      <c r="H774" s="267"/>
    </row>
    <row r="775" spans="2:8">
      <c r="B775" s="264" t="s">
        <v>5635</v>
      </c>
      <c r="C775" s="643" t="s">
        <v>8765</v>
      </c>
      <c r="D775" s="239" t="s">
        <v>4984</v>
      </c>
      <c r="E775" s="4" t="s">
        <v>2801</v>
      </c>
      <c r="F775" s="265"/>
      <c r="G775" s="440"/>
      <c r="H775" s="267"/>
    </row>
    <row r="776" spans="2:8">
      <c r="B776" s="264" t="s">
        <v>5637</v>
      </c>
      <c r="C776" s="643" t="s">
        <v>8766</v>
      </c>
      <c r="D776" s="239" t="s">
        <v>2306</v>
      </c>
      <c r="E776" s="4" t="s">
        <v>2801</v>
      </c>
      <c r="F776" s="265"/>
      <c r="G776" s="440"/>
      <c r="H776" s="267"/>
    </row>
    <row r="777" spans="2:8" ht="33">
      <c r="B777" s="264" t="s">
        <v>5639</v>
      </c>
      <c r="C777" s="643" t="s">
        <v>8767</v>
      </c>
      <c r="D777" s="239" t="s">
        <v>2300</v>
      </c>
      <c r="E777" s="4" t="s">
        <v>4486</v>
      </c>
      <c r="F777" s="265"/>
      <c r="G777" s="440"/>
      <c r="H777" s="267"/>
    </row>
    <row r="778" spans="2:8">
      <c r="B778" s="264" t="s">
        <v>8113</v>
      </c>
      <c r="C778" s="643" t="s">
        <v>8768</v>
      </c>
      <c r="D778" s="239" t="s">
        <v>2306</v>
      </c>
      <c r="E778" s="4" t="s">
        <v>2801</v>
      </c>
      <c r="F778" s="265"/>
      <c r="G778" s="440"/>
      <c r="H778" s="267"/>
    </row>
    <row r="779" spans="2:8" ht="33">
      <c r="B779" s="264" t="s">
        <v>5643</v>
      </c>
      <c r="C779" s="643" t="s">
        <v>8769</v>
      </c>
      <c r="D779" s="239">
        <v>3</v>
      </c>
      <c r="E779" s="4" t="s">
        <v>2801</v>
      </c>
      <c r="F779" s="265"/>
      <c r="G779" s="440"/>
      <c r="H779" s="267"/>
    </row>
    <row r="780" spans="2:8" ht="33">
      <c r="B780" s="264" t="s">
        <v>8116</v>
      </c>
      <c r="C780" s="643" t="s">
        <v>8770</v>
      </c>
      <c r="D780" s="239" t="s">
        <v>2306</v>
      </c>
      <c r="E780" s="4" t="s">
        <v>2801</v>
      </c>
      <c r="F780" s="265"/>
      <c r="G780" s="440"/>
      <c r="H780" s="267"/>
    </row>
    <row r="781" spans="2:8" ht="33">
      <c r="B781" s="264" t="s">
        <v>8118</v>
      </c>
      <c r="C781" s="643" t="s">
        <v>8771</v>
      </c>
      <c r="D781" s="239" t="s">
        <v>2967</v>
      </c>
      <c r="E781" s="4" t="s">
        <v>2801</v>
      </c>
      <c r="F781" s="265"/>
      <c r="G781" s="440"/>
      <c r="H781" s="267"/>
    </row>
    <row r="782" spans="2:8" ht="33">
      <c r="B782" s="264" t="s">
        <v>8120</v>
      </c>
      <c r="C782" s="643" t="s">
        <v>8772</v>
      </c>
      <c r="D782" s="239">
        <v>3</v>
      </c>
      <c r="E782" s="4" t="s">
        <v>2801</v>
      </c>
      <c r="F782" s="265"/>
      <c r="G782" s="440"/>
      <c r="H782" s="267"/>
    </row>
    <row r="783" spans="2:8" ht="33">
      <c r="B783" s="264" t="s">
        <v>5651</v>
      </c>
      <c r="C783" s="643" t="s">
        <v>8773</v>
      </c>
      <c r="D783" s="239">
        <v>1</v>
      </c>
      <c r="E783" s="4" t="s">
        <v>2801</v>
      </c>
      <c r="F783" s="265"/>
      <c r="G783" s="440"/>
      <c r="H783" s="267"/>
    </row>
    <row r="784" spans="2:8">
      <c r="B784" s="264" t="s">
        <v>8123</v>
      </c>
      <c r="C784" s="643" t="s">
        <v>8774</v>
      </c>
      <c r="D784" s="239" t="s">
        <v>5592</v>
      </c>
      <c r="E784" s="4" t="s">
        <v>2801</v>
      </c>
      <c r="F784" s="265"/>
      <c r="G784" s="440"/>
      <c r="H784" s="267"/>
    </row>
    <row r="785" spans="2:8" ht="33">
      <c r="B785" s="264" t="s">
        <v>5655</v>
      </c>
      <c r="C785" s="643" t="s">
        <v>8775</v>
      </c>
      <c r="D785" s="239" t="s">
        <v>2300</v>
      </c>
      <c r="E785" s="4" t="s">
        <v>4486</v>
      </c>
      <c r="F785" s="265"/>
      <c r="G785" s="440"/>
      <c r="H785" s="267"/>
    </row>
    <row r="786" spans="2:8">
      <c r="B786" s="264" t="s">
        <v>8126</v>
      </c>
      <c r="C786" s="643" t="s">
        <v>8776</v>
      </c>
      <c r="D786" s="239" t="s">
        <v>2306</v>
      </c>
      <c r="E786" s="4" t="s">
        <v>2801</v>
      </c>
      <c r="F786" s="265"/>
      <c r="G786" s="440"/>
      <c r="H786" s="267"/>
    </row>
    <row r="787" spans="2:8" ht="33">
      <c r="B787" s="264" t="s">
        <v>5659</v>
      </c>
      <c r="C787" s="643" t="s">
        <v>8777</v>
      </c>
      <c r="D787" s="239">
        <v>3</v>
      </c>
      <c r="E787" s="4" t="s">
        <v>2801</v>
      </c>
      <c r="F787" s="265"/>
      <c r="G787" s="440"/>
      <c r="H787" s="267"/>
    </row>
    <row r="788" spans="2:8" ht="33">
      <c r="B788" s="264" t="s">
        <v>8129</v>
      </c>
      <c r="C788" s="643" t="s">
        <v>8778</v>
      </c>
      <c r="D788" s="239" t="s">
        <v>2306</v>
      </c>
      <c r="E788" s="4" t="s">
        <v>2801</v>
      </c>
      <c r="F788" s="265"/>
      <c r="G788" s="440"/>
      <c r="H788" s="267"/>
    </row>
    <row r="789" spans="2:8" ht="33">
      <c r="B789" s="264" t="s">
        <v>8131</v>
      </c>
      <c r="C789" s="643" t="s">
        <v>8779</v>
      </c>
      <c r="D789" s="239" t="s">
        <v>2967</v>
      </c>
      <c r="E789" s="4" t="s">
        <v>2801</v>
      </c>
      <c r="F789" s="265"/>
      <c r="G789" s="440"/>
      <c r="H789" s="267"/>
    </row>
    <row r="790" spans="2:8" ht="33">
      <c r="B790" s="264" t="s">
        <v>8133</v>
      </c>
      <c r="C790" s="643" t="s">
        <v>8780</v>
      </c>
      <c r="D790" s="239">
        <v>3</v>
      </c>
      <c r="E790" s="4" t="s">
        <v>2801</v>
      </c>
      <c r="F790" s="265"/>
      <c r="G790" s="440"/>
      <c r="H790" s="267"/>
    </row>
    <row r="791" spans="2:8" ht="33">
      <c r="B791" s="264" t="s">
        <v>5667</v>
      </c>
      <c r="C791" s="643" t="s">
        <v>8781</v>
      </c>
      <c r="D791" s="239">
        <v>1</v>
      </c>
      <c r="E791" s="4" t="s">
        <v>2801</v>
      </c>
      <c r="F791" s="265"/>
      <c r="G791" s="440"/>
      <c r="H791" s="267"/>
    </row>
    <row r="792" spans="2:8">
      <c r="B792" s="264" t="s">
        <v>8136</v>
      </c>
      <c r="C792" s="643" t="s">
        <v>8782</v>
      </c>
      <c r="D792" s="239" t="s">
        <v>5592</v>
      </c>
      <c r="E792" s="4" t="s">
        <v>2801</v>
      </c>
      <c r="F792" s="265"/>
      <c r="G792" s="440"/>
      <c r="H792" s="267"/>
    </row>
    <row r="793" spans="2:8" ht="33">
      <c r="B793" s="264" t="s">
        <v>5671</v>
      </c>
      <c r="C793" s="643" t="s">
        <v>8783</v>
      </c>
      <c r="D793" s="239" t="s">
        <v>2300</v>
      </c>
      <c r="E793" s="4" t="s">
        <v>4486</v>
      </c>
      <c r="F793" s="265"/>
      <c r="G793" s="440"/>
      <c r="H793" s="267"/>
    </row>
    <row r="794" spans="2:8">
      <c r="B794" s="264" t="s">
        <v>8139</v>
      </c>
      <c r="C794" s="643" t="s">
        <v>8784</v>
      </c>
      <c r="D794" s="239" t="s">
        <v>2306</v>
      </c>
      <c r="E794" s="4" t="s">
        <v>2801</v>
      </c>
      <c r="F794" s="265"/>
      <c r="G794" s="440"/>
      <c r="H794" s="267"/>
    </row>
    <row r="795" spans="2:8" ht="33">
      <c r="B795" s="264" t="s">
        <v>5675</v>
      </c>
      <c r="C795" s="643" t="s">
        <v>8785</v>
      </c>
      <c r="D795" s="239">
        <v>3</v>
      </c>
      <c r="E795" s="4" t="s">
        <v>2801</v>
      </c>
      <c r="F795" s="265"/>
      <c r="G795" s="440"/>
      <c r="H795" s="267"/>
    </row>
    <row r="796" spans="2:8" ht="33">
      <c r="B796" s="264" t="s">
        <v>8142</v>
      </c>
      <c r="C796" s="643" t="s">
        <v>8786</v>
      </c>
      <c r="D796" s="239" t="s">
        <v>2306</v>
      </c>
      <c r="E796" s="4" t="s">
        <v>2801</v>
      </c>
      <c r="F796" s="265"/>
      <c r="G796" s="440"/>
      <c r="H796" s="267"/>
    </row>
    <row r="797" spans="2:8" ht="33">
      <c r="B797" s="264" t="s">
        <v>8144</v>
      </c>
      <c r="C797" s="643" t="s">
        <v>8787</v>
      </c>
      <c r="D797" s="239" t="s">
        <v>2967</v>
      </c>
      <c r="E797" s="4" t="s">
        <v>2801</v>
      </c>
      <c r="F797" s="265"/>
      <c r="G797" s="440"/>
      <c r="H797" s="267"/>
    </row>
    <row r="798" spans="2:8" ht="33">
      <c r="B798" s="264" t="s">
        <v>8146</v>
      </c>
      <c r="C798" s="643" t="s">
        <v>8788</v>
      </c>
      <c r="D798" s="239">
        <v>3</v>
      </c>
      <c r="E798" s="4" t="s">
        <v>2801</v>
      </c>
      <c r="F798" s="265"/>
      <c r="G798" s="704"/>
      <c r="H798" s="267"/>
    </row>
    <row r="799" spans="2:8" ht="33">
      <c r="B799" s="264" t="s">
        <v>5683</v>
      </c>
      <c r="C799" s="643" t="s">
        <v>8789</v>
      </c>
      <c r="D799" s="239">
        <v>1</v>
      </c>
      <c r="E799" s="4" t="s">
        <v>2801</v>
      </c>
      <c r="F799" s="265"/>
      <c r="G799" s="706"/>
      <c r="H799" s="267"/>
    </row>
    <row r="800" spans="2:8" ht="17.25" thickBot="1">
      <c r="B800" s="619" t="s">
        <v>8149</v>
      </c>
      <c r="C800" s="643" t="s">
        <v>8790</v>
      </c>
      <c r="D800" s="247" t="s">
        <v>5592</v>
      </c>
      <c r="E800" s="620" t="s">
        <v>2801</v>
      </c>
      <c r="F800" s="621"/>
      <c r="G800" s="705"/>
      <c r="H800" s="267"/>
    </row>
    <row r="801" spans="2:8" ht="20.100000000000001" customHeight="1" thickBot="1">
      <c r="B801" s="569" t="s">
        <v>5803</v>
      </c>
      <c r="C801" s="559"/>
      <c r="D801" s="560"/>
      <c r="E801" s="570"/>
      <c r="F801" s="570"/>
      <c r="G801" s="571"/>
      <c r="H801" s="267"/>
    </row>
    <row r="802" spans="2:8">
      <c r="B802" s="264" t="s">
        <v>8151</v>
      </c>
      <c r="C802" s="643" t="s">
        <v>8791</v>
      </c>
      <c r="D802" s="239" t="s">
        <v>3417</v>
      </c>
      <c r="E802" s="4" t="s">
        <v>2801</v>
      </c>
      <c r="F802" s="265"/>
      <c r="G802" s="582" t="s">
        <v>8531</v>
      </c>
      <c r="H802" s="267"/>
    </row>
    <row r="803" spans="2:8">
      <c r="B803" s="264" t="s">
        <v>8154</v>
      </c>
      <c r="C803" s="643" t="s">
        <v>8792</v>
      </c>
      <c r="D803" s="239" t="s">
        <v>2306</v>
      </c>
      <c r="E803" s="4" t="s">
        <v>2801</v>
      </c>
      <c r="F803" s="265"/>
      <c r="G803" s="440"/>
      <c r="H803" s="267"/>
    </row>
    <row r="804" spans="2:8">
      <c r="B804" s="264" t="s">
        <v>5692</v>
      </c>
      <c r="C804" s="643" t="s">
        <v>8793</v>
      </c>
      <c r="D804" s="239" t="s">
        <v>4984</v>
      </c>
      <c r="E804" s="4" t="s">
        <v>2801</v>
      </c>
      <c r="F804" s="265"/>
      <c r="G804" s="440"/>
      <c r="H804" s="267"/>
    </row>
    <row r="805" spans="2:8">
      <c r="B805" s="264" t="s">
        <v>5694</v>
      </c>
      <c r="C805" s="643" t="s">
        <v>8794</v>
      </c>
      <c r="D805" s="239" t="s">
        <v>2306</v>
      </c>
      <c r="E805" s="4" t="s">
        <v>2801</v>
      </c>
      <c r="F805" s="265"/>
      <c r="G805" s="440"/>
      <c r="H805" s="267"/>
    </row>
    <row r="806" spans="2:8" ht="33">
      <c r="B806" s="264" t="s">
        <v>5696</v>
      </c>
      <c r="C806" s="643" t="s">
        <v>8795</v>
      </c>
      <c r="D806" s="239" t="s">
        <v>2300</v>
      </c>
      <c r="E806" s="4" t="s">
        <v>4486</v>
      </c>
      <c r="F806" s="265"/>
      <c r="G806" s="440"/>
      <c r="H806" s="267"/>
    </row>
    <row r="807" spans="2:8">
      <c r="B807" s="264" t="s">
        <v>8159</v>
      </c>
      <c r="C807" s="643" t="s">
        <v>8796</v>
      </c>
      <c r="D807" s="239" t="s">
        <v>2306</v>
      </c>
      <c r="E807" s="4" t="s">
        <v>2801</v>
      </c>
      <c r="F807" s="265"/>
      <c r="G807" s="440"/>
      <c r="H807" s="267"/>
    </row>
    <row r="808" spans="2:8" ht="33">
      <c r="B808" s="264" t="s">
        <v>5700</v>
      </c>
      <c r="C808" s="643" t="s">
        <v>8797</v>
      </c>
      <c r="D808" s="239">
        <v>3</v>
      </c>
      <c r="E808" s="4" t="s">
        <v>2801</v>
      </c>
      <c r="F808" s="265"/>
      <c r="G808" s="440"/>
      <c r="H808" s="267"/>
    </row>
    <row r="809" spans="2:8" ht="33">
      <c r="B809" s="264" t="s">
        <v>8162</v>
      </c>
      <c r="C809" s="643" t="s">
        <v>8798</v>
      </c>
      <c r="D809" s="239" t="s">
        <v>2306</v>
      </c>
      <c r="E809" s="4" t="s">
        <v>2801</v>
      </c>
      <c r="F809" s="265"/>
      <c r="G809" s="440"/>
      <c r="H809" s="267"/>
    </row>
    <row r="810" spans="2:8" ht="33">
      <c r="B810" s="264" t="s">
        <v>8164</v>
      </c>
      <c r="C810" s="643" t="s">
        <v>8799</v>
      </c>
      <c r="D810" s="239" t="s">
        <v>2967</v>
      </c>
      <c r="E810" s="4" t="s">
        <v>2801</v>
      </c>
      <c r="F810" s="265"/>
      <c r="G810" s="440"/>
      <c r="H810" s="267"/>
    </row>
    <row r="811" spans="2:8" ht="33">
      <c r="B811" s="264" t="s">
        <v>8166</v>
      </c>
      <c r="C811" s="643" t="s">
        <v>8800</v>
      </c>
      <c r="D811" s="239">
        <v>3</v>
      </c>
      <c r="E811" s="4" t="s">
        <v>2801</v>
      </c>
      <c r="F811" s="265"/>
      <c r="G811" s="440"/>
      <c r="H811" s="267"/>
    </row>
    <row r="812" spans="2:8" ht="33">
      <c r="B812" s="264" t="s">
        <v>5708</v>
      </c>
      <c r="C812" s="643" t="s">
        <v>8801</v>
      </c>
      <c r="D812" s="239">
        <v>1</v>
      </c>
      <c r="E812" s="4" t="s">
        <v>2801</v>
      </c>
      <c r="F812" s="265"/>
      <c r="G812" s="440"/>
      <c r="H812" s="267"/>
    </row>
    <row r="813" spans="2:8">
      <c r="B813" s="264" t="s">
        <v>8169</v>
      </c>
      <c r="C813" s="643" t="s">
        <v>8802</v>
      </c>
      <c r="D813" s="239" t="s">
        <v>5592</v>
      </c>
      <c r="E813" s="4" t="s">
        <v>2801</v>
      </c>
      <c r="F813" s="265"/>
      <c r="G813" s="440"/>
      <c r="H813" s="267"/>
    </row>
    <row r="814" spans="2:8" ht="33">
      <c r="B814" s="264" t="s">
        <v>5712</v>
      </c>
      <c r="C814" s="643" t="s">
        <v>8803</v>
      </c>
      <c r="D814" s="239" t="s">
        <v>2300</v>
      </c>
      <c r="E814" s="4" t="s">
        <v>4486</v>
      </c>
      <c r="F814" s="265"/>
      <c r="G814" s="440"/>
      <c r="H814" s="267"/>
    </row>
    <row r="815" spans="2:8">
      <c r="B815" s="264" t="s">
        <v>8172</v>
      </c>
      <c r="C815" s="643" t="s">
        <v>8804</v>
      </c>
      <c r="D815" s="239" t="s">
        <v>2306</v>
      </c>
      <c r="E815" s="4" t="s">
        <v>2801</v>
      </c>
      <c r="F815" s="265"/>
      <c r="G815" s="440"/>
      <c r="H815" s="267"/>
    </row>
    <row r="816" spans="2:8" ht="33">
      <c r="B816" s="264" t="s">
        <v>5716</v>
      </c>
      <c r="C816" s="643" t="s">
        <v>8805</v>
      </c>
      <c r="D816" s="239">
        <v>3</v>
      </c>
      <c r="E816" s="4" t="s">
        <v>2801</v>
      </c>
      <c r="F816" s="265"/>
      <c r="G816" s="440"/>
      <c r="H816" s="267"/>
    </row>
    <row r="817" spans="2:8" ht="33">
      <c r="B817" s="264" t="s">
        <v>8175</v>
      </c>
      <c r="C817" s="643" t="s">
        <v>8806</v>
      </c>
      <c r="D817" s="239" t="s">
        <v>2306</v>
      </c>
      <c r="E817" s="4" t="s">
        <v>2801</v>
      </c>
      <c r="F817" s="265"/>
      <c r="G817" s="440"/>
      <c r="H817" s="267"/>
    </row>
    <row r="818" spans="2:8" ht="33">
      <c r="B818" s="264" t="s">
        <v>8177</v>
      </c>
      <c r="C818" s="643" t="s">
        <v>8807</v>
      </c>
      <c r="D818" s="239" t="s">
        <v>2967</v>
      </c>
      <c r="E818" s="4" t="s">
        <v>2801</v>
      </c>
      <c r="F818" s="265"/>
      <c r="G818" s="440"/>
      <c r="H818" s="267"/>
    </row>
    <row r="819" spans="2:8" ht="33">
      <c r="B819" s="264" t="s">
        <v>8179</v>
      </c>
      <c r="C819" s="643" t="s">
        <v>8808</v>
      </c>
      <c r="D819" s="239">
        <v>3</v>
      </c>
      <c r="E819" s="4" t="s">
        <v>2801</v>
      </c>
      <c r="F819" s="265"/>
      <c r="G819" s="440"/>
      <c r="H819" s="267"/>
    </row>
    <row r="820" spans="2:8" ht="33">
      <c r="B820" s="264" t="s">
        <v>5724</v>
      </c>
      <c r="C820" s="643" t="s">
        <v>8809</v>
      </c>
      <c r="D820" s="239">
        <v>1</v>
      </c>
      <c r="E820" s="4" t="s">
        <v>2801</v>
      </c>
      <c r="F820" s="265"/>
      <c r="G820" s="440"/>
      <c r="H820" s="267"/>
    </row>
    <row r="821" spans="2:8">
      <c r="B821" s="264" t="s">
        <v>8182</v>
      </c>
      <c r="C821" s="643" t="s">
        <v>8810</v>
      </c>
      <c r="D821" s="239" t="s">
        <v>5592</v>
      </c>
      <c r="E821" s="4" t="s">
        <v>2801</v>
      </c>
      <c r="F821" s="265"/>
      <c r="G821" s="440"/>
      <c r="H821" s="267"/>
    </row>
    <row r="822" spans="2:8" ht="33">
      <c r="B822" s="264" t="s">
        <v>5728</v>
      </c>
      <c r="C822" s="643" t="s">
        <v>8811</v>
      </c>
      <c r="D822" s="239" t="s">
        <v>2300</v>
      </c>
      <c r="E822" s="4" t="s">
        <v>4486</v>
      </c>
      <c r="F822" s="265"/>
      <c r="G822" s="440"/>
      <c r="H822" s="267"/>
    </row>
    <row r="823" spans="2:8">
      <c r="B823" s="264" t="s">
        <v>8185</v>
      </c>
      <c r="C823" s="643" t="s">
        <v>8812</v>
      </c>
      <c r="D823" s="239" t="s">
        <v>2306</v>
      </c>
      <c r="E823" s="4" t="s">
        <v>2801</v>
      </c>
      <c r="F823" s="265"/>
      <c r="G823" s="440"/>
      <c r="H823" s="267"/>
    </row>
    <row r="824" spans="2:8" ht="33">
      <c r="B824" s="264" t="s">
        <v>5732</v>
      </c>
      <c r="C824" s="643" t="s">
        <v>8813</v>
      </c>
      <c r="D824" s="239">
        <v>3</v>
      </c>
      <c r="E824" s="4" t="s">
        <v>2801</v>
      </c>
      <c r="F824" s="265"/>
      <c r="G824" s="440"/>
      <c r="H824" s="267"/>
    </row>
    <row r="825" spans="2:8" ht="33">
      <c r="B825" s="264" t="s">
        <v>8188</v>
      </c>
      <c r="C825" s="643" t="s">
        <v>8814</v>
      </c>
      <c r="D825" s="239" t="s">
        <v>2306</v>
      </c>
      <c r="E825" s="4" t="s">
        <v>2801</v>
      </c>
      <c r="F825" s="265"/>
      <c r="G825" s="440"/>
      <c r="H825" s="267"/>
    </row>
    <row r="826" spans="2:8" ht="33">
      <c r="B826" s="264" t="s">
        <v>8190</v>
      </c>
      <c r="C826" s="643" t="s">
        <v>8815</v>
      </c>
      <c r="D826" s="239" t="s">
        <v>2967</v>
      </c>
      <c r="E826" s="4" t="s">
        <v>2801</v>
      </c>
      <c r="F826" s="265"/>
      <c r="G826" s="440"/>
      <c r="H826" s="267"/>
    </row>
    <row r="827" spans="2:8" ht="33">
      <c r="B827" s="264" t="s">
        <v>8192</v>
      </c>
      <c r="C827" s="643" t="s">
        <v>8816</v>
      </c>
      <c r="D827" s="239">
        <v>3</v>
      </c>
      <c r="E827" s="4" t="s">
        <v>2801</v>
      </c>
      <c r="F827" s="265"/>
      <c r="G827" s="440"/>
      <c r="H827" s="267"/>
    </row>
    <row r="828" spans="2:8" ht="33">
      <c r="B828" s="264" t="s">
        <v>5740</v>
      </c>
      <c r="C828" s="643" t="s">
        <v>8817</v>
      </c>
      <c r="D828" s="239" t="s">
        <v>8818</v>
      </c>
      <c r="E828" s="4" t="s">
        <v>2801</v>
      </c>
      <c r="F828" s="265"/>
      <c r="G828" s="704"/>
      <c r="H828" s="267"/>
    </row>
    <row r="829" spans="2:8" ht="17.25" thickBot="1">
      <c r="B829" s="619" t="s">
        <v>8195</v>
      </c>
      <c r="C829" s="643" t="s">
        <v>8819</v>
      </c>
      <c r="D829" s="247" t="s">
        <v>5592</v>
      </c>
      <c r="E829" s="620" t="s">
        <v>2801</v>
      </c>
      <c r="F829" s="621"/>
      <c r="G829" s="705"/>
      <c r="H829" s="267"/>
    </row>
    <row r="830" spans="2:8" ht="20.100000000000001" customHeight="1" thickBot="1">
      <c r="B830" s="639" t="s">
        <v>8820</v>
      </c>
      <c r="C830" s="559"/>
      <c r="D830" s="560"/>
      <c r="E830" s="570"/>
      <c r="F830" s="570"/>
      <c r="G830" s="571"/>
      <c r="H830" s="267"/>
    </row>
    <row r="831" spans="2:8">
      <c r="B831" s="443" t="s">
        <v>8029</v>
      </c>
      <c r="C831" s="640" t="s">
        <v>8821</v>
      </c>
      <c r="D831" s="291" t="s">
        <v>2470</v>
      </c>
      <c r="E831" s="271" t="s">
        <v>8031</v>
      </c>
      <c r="F831" s="446"/>
      <c r="G831" s="582" t="s">
        <v>6078</v>
      </c>
      <c r="H831" s="267"/>
    </row>
    <row r="832" spans="2:8">
      <c r="B832" s="629" t="s">
        <v>471</v>
      </c>
      <c r="C832" s="641" t="s">
        <v>8822</v>
      </c>
      <c r="D832" s="631" t="s">
        <v>2306</v>
      </c>
      <c r="E832" s="6" t="s">
        <v>2801</v>
      </c>
      <c r="F832" s="632"/>
      <c r="G832" s="440"/>
      <c r="H832" s="267"/>
    </row>
    <row r="833" spans="2:8">
      <c r="B833" s="264" t="s">
        <v>8035</v>
      </c>
      <c r="C833" s="641" t="s">
        <v>8823</v>
      </c>
      <c r="D833" s="239" t="s">
        <v>2967</v>
      </c>
      <c r="E833" s="4" t="s">
        <v>4486</v>
      </c>
      <c r="F833" s="265"/>
      <c r="G833" s="440"/>
      <c r="H833" s="267"/>
    </row>
    <row r="834" spans="2:8">
      <c r="B834" s="264" t="s">
        <v>8038</v>
      </c>
      <c r="C834" s="641" t="s">
        <v>8824</v>
      </c>
      <c r="D834" s="239" t="s">
        <v>2306</v>
      </c>
      <c r="E834" s="4" t="s">
        <v>2801</v>
      </c>
      <c r="F834" s="265"/>
      <c r="G834" s="440"/>
      <c r="H834" s="267"/>
    </row>
    <row r="835" spans="2:8">
      <c r="B835" s="264" t="s">
        <v>8041</v>
      </c>
      <c r="C835" s="641" t="s">
        <v>8825</v>
      </c>
      <c r="D835" s="239" t="s">
        <v>2306</v>
      </c>
      <c r="E835" s="4" t="s">
        <v>2801</v>
      </c>
      <c r="F835" s="265"/>
      <c r="G835" s="440"/>
      <c r="H835" s="267"/>
    </row>
    <row r="836" spans="2:8">
      <c r="B836" s="443" t="s">
        <v>8044</v>
      </c>
      <c r="C836" s="641" t="s">
        <v>8826</v>
      </c>
      <c r="D836" s="291" t="s">
        <v>2967</v>
      </c>
      <c r="E836" s="271" t="s">
        <v>4486</v>
      </c>
      <c r="F836" s="446"/>
      <c r="G836" s="440"/>
      <c r="H836" s="267"/>
    </row>
    <row r="837" spans="2:8">
      <c r="B837" s="443" t="s">
        <v>8047</v>
      </c>
      <c r="C837" s="641" t="s">
        <v>8827</v>
      </c>
      <c r="D837" s="291" t="s">
        <v>2306</v>
      </c>
      <c r="E837" s="271" t="s">
        <v>2801</v>
      </c>
      <c r="F837" s="446"/>
      <c r="G837" s="440"/>
      <c r="H837" s="267"/>
    </row>
    <row r="838" spans="2:8" ht="17.25" thickBot="1">
      <c r="B838" s="443" t="s">
        <v>874</v>
      </c>
      <c r="C838" s="641" t="s">
        <v>8652</v>
      </c>
      <c r="D838" s="291" t="s">
        <v>2306</v>
      </c>
      <c r="E838" s="271" t="s">
        <v>2801</v>
      </c>
      <c r="F838" s="446"/>
      <c r="G838" s="278"/>
      <c r="H838" s="267"/>
    </row>
    <row r="839" spans="2:8" ht="20.100000000000001" customHeight="1" thickBot="1">
      <c r="B839" s="569" t="s">
        <v>8051</v>
      </c>
      <c r="C839" s="559"/>
      <c r="D839" s="560"/>
      <c r="E839" s="570"/>
      <c r="F839" s="570"/>
      <c r="G839" s="571"/>
      <c r="H839" s="267"/>
    </row>
    <row r="840" spans="2:8" ht="20.100000000000001" customHeight="1" thickBot="1">
      <c r="B840" s="569" t="s">
        <v>5558</v>
      </c>
      <c r="C840" s="559"/>
      <c r="D840" s="560"/>
      <c r="E840" s="570"/>
      <c r="F840" s="570"/>
      <c r="G840" s="571"/>
      <c r="H840" s="267"/>
    </row>
    <row r="841" spans="2:8">
      <c r="B841" s="539" t="s">
        <v>8052</v>
      </c>
      <c r="C841" s="642" t="s">
        <v>8828</v>
      </c>
      <c r="D841" s="233" t="s">
        <v>2306</v>
      </c>
      <c r="E841" s="617" t="s">
        <v>2801</v>
      </c>
      <c r="F841" s="573"/>
      <c r="G841" s="582" t="s">
        <v>8474</v>
      </c>
      <c r="H841" s="267"/>
    </row>
    <row r="842" spans="2:8">
      <c r="B842" s="264" t="s">
        <v>5562</v>
      </c>
      <c r="C842" s="642" t="s">
        <v>8654</v>
      </c>
      <c r="D842" s="239" t="s">
        <v>4984</v>
      </c>
      <c r="E842" s="4" t="s">
        <v>2801</v>
      </c>
      <c r="F842" s="265"/>
      <c r="G842" s="440"/>
      <c r="H842" s="267"/>
    </row>
    <row r="843" spans="2:8">
      <c r="B843" s="264" t="s">
        <v>5566</v>
      </c>
      <c r="C843" s="642" t="s">
        <v>8829</v>
      </c>
      <c r="D843" s="239" t="s">
        <v>2306</v>
      </c>
      <c r="E843" s="4" t="s">
        <v>2801</v>
      </c>
      <c r="F843" s="265"/>
      <c r="G843" s="440"/>
      <c r="H843" s="267"/>
    </row>
    <row r="844" spans="2:8" ht="33">
      <c r="B844" s="264" t="s">
        <v>5569</v>
      </c>
      <c r="C844" s="642" t="s">
        <v>8830</v>
      </c>
      <c r="D844" s="239" t="s">
        <v>2300</v>
      </c>
      <c r="E844" s="4" t="s">
        <v>4486</v>
      </c>
      <c r="F844" s="265"/>
      <c r="G844" s="440"/>
      <c r="H844" s="267"/>
    </row>
    <row r="845" spans="2:8">
      <c r="B845" s="264" t="s">
        <v>8060</v>
      </c>
      <c r="C845" s="642" t="s">
        <v>8831</v>
      </c>
      <c r="D845" s="239" t="s">
        <v>2306</v>
      </c>
      <c r="E845" s="4" t="s">
        <v>2801</v>
      </c>
      <c r="F845" s="265"/>
      <c r="G845" s="440"/>
      <c r="H845" s="267"/>
    </row>
    <row r="846" spans="2:8" ht="33">
      <c r="B846" s="264" t="s">
        <v>5575</v>
      </c>
      <c r="C846" s="642" t="s">
        <v>8832</v>
      </c>
      <c r="D846" s="239">
        <v>3</v>
      </c>
      <c r="E846" s="4" t="s">
        <v>2801</v>
      </c>
      <c r="F846" s="265"/>
      <c r="G846" s="440"/>
      <c r="H846" s="267"/>
    </row>
    <row r="847" spans="2:8" ht="33">
      <c r="B847" s="264" t="s">
        <v>8065</v>
      </c>
      <c r="C847" s="642" t="s">
        <v>8833</v>
      </c>
      <c r="D847" s="239" t="s">
        <v>2306</v>
      </c>
      <c r="E847" s="4" t="s">
        <v>2801</v>
      </c>
      <c r="F847" s="265"/>
      <c r="G847" s="440"/>
      <c r="H847" s="267"/>
    </row>
    <row r="848" spans="2:8" ht="33">
      <c r="B848" s="264" t="s">
        <v>8068</v>
      </c>
      <c r="C848" s="642" t="s">
        <v>8834</v>
      </c>
      <c r="D848" s="239" t="s">
        <v>2967</v>
      </c>
      <c r="E848" s="4" t="s">
        <v>2801</v>
      </c>
      <c r="F848" s="265"/>
      <c r="G848" s="440"/>
      <c r="H848" s="267"/>
    </row>
    <row r="849" spans="2:8" ht="33">
      <c r="B849" s="264" t="s">
        <v>8070</v>
      </c>
      <c r="C849" s="642" t="s">
        <v>8835</v>
      </c>
      <c r="D849" s="239">
        <v>3</v>
      </c>
      <c r="E849" s="4" t="s">
        <v>2801</v>
      </c>
      <c r="F849" s="265"/>
      <c r="G849" s="440"/>
      <c r="H849" s="267"/>
    </row>
    <row r="850" spans="2:8" ht="33">
      <c r="B850" s="264" t="s">
        <v>5587</v>
      </c>
      <c r="C850" s="642" t="s">
        <v>8836</v>
      </c>
      <c r="D850" s="239">
        <v>1</v>
      </c>
      <c r="E850" s="4" t="s">
        <v>2801</v>
      </c>
      <c r="F850" s="265"/>
      <c r="G850" s="440"/>
      <c r="H850" s="267"/>
    </row>
    <row r="851" spans="2:8">
      <c r="B851" s="264" t="s">
        <v>8074</v>
      </c>
      <c r="C851" s="642" t="s">
        <v>8837</v>
      </c>
      <c r="D851" s="239" t="s">
        <v>5592</v>
      </c>
      <c r="E851" s="4" t="s">
        <v>2801</v>
      </c>
      <c r="F851" s="265"/>
      <c r="G851" s="440"/>
      <c r="H851" s="267"/>
    </row>
    <row r="852" spans="2:8" ht="33">
      <c r="B852" s="264" t="s">
        <v>5594</v>
      </c>
      <c r="C852" s="642" t="s">
        <v>8838</v>
      </c>
      <c r="D852" s="239" t="s">
        <v>2300</v>
      </c>
      <c r="E852" s="4" t="s">
        <v>4486</v>
      </c>
      <c r="F852" s="265"/>
      <c r="G852" s="440"/>
      <c r="H852" s="267"/>
    </row>
    <row r="853" spans="2:8">
      <c r="B853" s="264" t="s">
        <v>8079</v>
      </c>
      <c r="C853" s="642" t="s">
        <v>8839</v>
      </c>
      <c r="D853" s="239" t="s">
        <v>2306</v>
      </c>
      <c r="E853" s="4" t="s">
        <v>2801</v>
      </c>
      <c r="F853" s="265"/>
      <c r="G853" s="440"/>
      <c r="H853" s="267"/>
    </row>
    <row r="854" spans="2:8" ht="33">
      <c r="B854" s="264" t="s">
        <v>5599</v>
      </c>
      <c r="C854" s="642" t="s">
        <v>8840</v>
      </c>
      <c r="D854" s="239">
        <v>3</v>
      </c>
      <c r="E854" s="4" t="s">
        <v>2801</v>
      </c>
      <c r="F854" s="265"/>
      <c r="G854" s="440"/>
      <c r="H854" s="267"/>
    </row>
    <row r="855" spans="2:8" ht="33">
      <c r="B855" s="264" t="s">
        <v>8082</v>
      </c>
      <c r="C855" s="642" t="s">
        <v>8841</v>
      </c>
      <c r="D855" s="239" t="s">
        <v>2306</v>
      </c>
      <c r="E855" s="4" t="s">
        <v>2801</v>
      </c>
      <c r="F855" s="265"/>
      <c r="G855" s="440"/>
      <c r="H855" s="267"/>
    </row>
    <row r="856" spans="2:8" ht="33">
      <c r="B856" s="264" t="s">
        <v>8084</v>
      </c>
      <c r="C856" s="642" t="s">
        <v>8842</v>
      </c>
      <c r="D856" s="239" t="s">
        <v>2967</v>
      </c>
      <c r="E856" s="4" t="s">
        <v>2801</v>
      </c>
      <c r="F856" s="265"/>
      <c r="G856" s="440"/>
      <c r="H856" s="267"/>
    </row>
    <row r="857" spans="2:8" ht="33">
      <c r="B857" s="264" t="s">
        <v>8086</v>
      </c>
      <c r="C857" s="642" t="s">
        <v>8843</v>
      </c>
      <c r="D857" s="239">
        <v>3</v>
      </c>
      <c r="E857" s="4" t="s">
        <v>2801</v>
      </c>
      <c r="F857" s="265"/>
      <c r="G857" s="440"/>
      <c r="H857" s="267"/>
    </row>
    <row r="858" spans="2:8" ht="33">
      <c r="B858" s="264" t="s">
        <v>5607</v>
      </c>
      <c r="C858" s="642" t="s">
        <v>8844</v>
      </c>
      <c r="D858" s="239">
        <v>1</v>
      </c>
      <c r="E858" s="4" t="s">
        <v>2801</v>
      </c>
      <c r="F858" s="265"/>
      <c r="G858" s="440"/>
      <c r="H858" s="267"/>
    </row>
    <row r="859" spans="2:8">
      <c r="B859" s="264" t="s">
        <v>8089</v>
      </c>
      <c r="C859" s="642" t="s">
        <v>8845</v>
      </c>
      <c r="D859" s="239" t="s">
        <v>5592</v>
      </c>
      <c r="E859" s="4" t="s">
        <v>2801</v>
      </c>
      <c r="F859" s="265"/>
      <c r="G859" s="440"/>
      <c r="H859" s="267"/>
    </row>
    <row r="860" spans="2:8" ht="33">
      <c r="B860" s="264" t="s">
        <v>5611</v>
      </c>
      <c r="C860" s="642" t="s">
        <v>8846</v>
      </c>
      <c r="D860" s="239" t="s">
        <v>2300</v>
      </c>
      <c r="E860" s="4" t="s">
        <v>4486</v>
      </c>
      <c r="F860" s="265"/>
      <c r="G860" s="440"/>
      <c r="H860" s="267"/>
    </row>
    <row r="861" spans="2:8">
      <c r="B861" s="264" t="s">
        <v>8093</v>
      </c>
      <c r="C861" s="642" t="s">
        <v>8847</v>
      </c>
      <c r="D861" s="239" t="s">
        <v>2306</v>
      </c>
      <c r="E861" s="4" t="s">
        <v>2801</v>
      </c>
      <c r="F861" s="265"/>
      <c r="G861" s="440"/>
      <c r="H861" s="267"/>
    </row>
    <row r="862" spans="2:8" ht="33">
      <c r="B862" s="264" t="s">
        <v>5616</v>
      </c>
      <c r="C862" s="642" t="s">
        <v>8848</v>
      </c>
      <c r="D862" s="239">
        <v>3</v>
      </c>
      <c r="E862" s="4" t="s">
        <v>2801</v>
      </c>
      <c r="F862" s="265"/>
      <c r="G862" s="440"/>
      <c r="H862" s="267"/>
    </row>
    <row r="863" spans="2:8" ht="33">
      <c r="B863" s="264" t="s">
        <v>8096</v>
      </c>
      <c r="C863" s="642" t="s">
        <v>8849</v>
      </c>
      <c r="D863" s="239" t="s">
        <v>2306</v>
      </c>
      <c r="E863" s="4" t="s">
        <v>2801</v>
      </c>
      <c r="F863" s="265"/>
      <c r="G863" s="440"/>
      <c r="H863" s="267"/>
    </row>
    <row r="864" spans="2:8" ht="33">
      <c r="B864" s="264" t="s">
        <v>8098</v>
      </c>
      <c r="C864" s="642" t="s">
        <v>8850</v>
      </c>
      <c r="D864" s="239" t="s">
        <v>2967</v>
      </c>
      <c r="E864" s="4" t="s">
        <v>2801</v>
      </c>
      <c r="F864" s="265"/>
      <c r="G864" s="440"/>
      <c r="H864" s="267"/>
    </row>
    <row r="865" spans="2:8" ht="33">
      <c r="B865" s="264" t="s">
        <v>8100</v>
      </c>
      <c r="C865" s="642" t="s">
        <v>8851</v>
      </c>
      <c r="D865" s="239">
        <v>3</v>
      </c>
      <c r="E865" s="4" t="s">
        <v>2801</v>
      </c>
      <c r="F865" s="265"/>
      <c r="G865" s="440"/>
      <c r="H865" s="267"/>
    </row>
    <row r="866" spans="2:8" ht="33">
      <c r="B866" s="264" t="s">
        <v>5624</v>
      </c>
      <c r="C866" s="642" t="s">
        <v>8852</v>
      </c>
      <c r="D866" s="239">
        <v>1</v>
      </c>
      <c r="E866" s="4" t="s">
        <v>2801</v>
      </c>
      <c r="F866" s="265"/>
      <c r="G866" s="440"/>
      <c r="H866" s="267"/>
    </row>
    <row r="867" spans="2:8" ht="17.25" thickBot="1">
      <c r="B867" s="264" t="s">
        <v>8103</v>
      </c>
      <c r="C867" s="642" t="s">
        <v>8853</v>
      </c>
      <c r="D867" s="239" t="s">
        <v>5592</v>
      </c>
      <c r="E867" s="4" t="s">
        <v>2801</v>
      </c>
      <c r="F867" s="265"/>
      <c r="G867" s="278"/>
      <c r="H867" s="267"/>
    </row>
    <row r="868" spans="2:8" ht="20.100000000000001" customHeight="1" thickBot="1">
      <c r="B868" s="569" t="s">
        <v>5628</v>
      </c>
      <c r="C868" s="559"/>
      <c r="D868" s="560"/>
      <c r="E868" s="570"/>
      <c r="F868" s="570"/>
      <c r="G868" s="571"/>
      <c r="H868" s="267"/>
    </row>
    <row r="869" spans="2:8">
      <c r="B869" s="539" t="s">
        <v>8105</v>
      </c>
      <c r="C869" s="643" t="s">
        <v>8854</v>
      </c>
      <c r="D869" s="233" t="s">
        <v>5592</v>
      </c>
      <c r="E869" s="617" t="s">
        <v>2801</v>
      </c>
      <c r="F869" s="573"/>
      <c r="G869" s="648" t="s">
        <v>8502</v>
      </c>
      <c r="H869" s="267"/>
    </row>
    <row r="870" spans="2:8" ht="30" customHeight="1">
      <c r="B870" s="264" t="s">
        <v>8108</v>
      </c>
      <c r="C870" s="643" t="s">
        <v>8855</v>
      </c>
      <c r="D870" s="239" t="s">
        <v>2306</v>
      </c>
      <c r="E870" s="4" t="s">
        <v>2801</v>
      </c>
      <c r="F870" s="265"/>
      <c r="G870" s="649"/>
      <c r="H870" s="267"/>
    </row>
    <row r="871" spans="2:8">
      <c r="B871" s="264" t="s">
        <v>5635</v>
      </c>
      <c r="C871" s="643" t="s">
        <v>8856</v>
      </c>
      <c r="D871" s="239" t="s">
        <v>4984</v>
      </c>
      <c r="E871" s="4" t="s">
        <v>2801</v>
      </c>
      <c r="F871" s="265"/>
      <c r="G871" s="649"/>
      <c r="H871" s="267"/>
    </row>
    <row r="872" spans="2:8">
      <c r="B872" s="264" t="s">
        <v>5637</v>
      </c>
      <c r="C872" s="643" t="s">
        <v>8857</v>
      </c>
      <c r="D872" s="239" t="s">
        <v>2306</v>
      </c>
      <c r="E872" s="4" t="s">
        <v>2801</v>
      </c>
      <c r="F872" s="265"/>
      <c r="G872" s="649"/>
      <c r="H872" s="267"/>
    </row>
    <row r="873" spans="2:8" ht="33">
      <c r="B873" s="264" t="s">
        <v>5639</v>
      </c>
      <c r="C873" s="643" t="s">
        <v>8858</v>
      </c>
      <c r="D873" s="239" t="s">
        <v>2300</v>
      </c>
      <c r="E873" s="4" t="s">
        <v>4486</v>
      </c>
      <c r="F873" s="265"/>
      <c r="G873" s="649"/>
      <c r="H873" s="267"/>
    </row>
    <row r="874" spans="2:8">
      <c r="B874" s="264" t="s">
        <v>8113</v>
      </c>
      <c r="C874" s="643" t="s">
        <v>8859</v>
      </c>
      <c r="D874" s="239" t="s">
        <v>2306</v>
      </c>
      <c r="E874" s="4" t="s">
        <v>2801</v>
      </c>
      <c r="F874" s="265"/>
      <c r="G874" s="649"/>
      <c r="H874" s="267"/>
    </row>
    <row r="875" spans="2:8" ht="33">
      <c r="B875" s="264" t="s">
        <v>5643</v>
      </c>
      <c r="C875" s="643" t="s">
        <v>8860</v>
      </c>
      <c r="D875" s="239">
        <v>3</v>
      </c>
      <c r="E875" s="4" t="s">
        <v>2801</v>
      </c>
      <c r="F875" s="265"/>
      <c r="G875" s="649"/>
      <c r="H875" s="267"/>
    </row>
    <row r="876" spans="2:8" ht="33">
      <c r="B876" s="264" t="s">
        <v>8116</v>
      </c>
      <c r="C876" s="643" t="s">
        <v>8861</v>
      </c>
      <c r="D876" s="239" t="s">
        <v>2306</v>
      </c>
      <c r="E876" s="4" t="s">
        <v>2801</v>
      </c>
      <c r="F876" s="265"/>
      <c r="G876" s="649"/>
      <c r="H876" s="267"/>
    </row>
    <row r="877" spans="2:8" ht="33">
      <c r="B877" s="264" t="s">
        <v>8118</v>
      </c>
      <c r="C877" s="643" t="s">
        <v>8862</v>
      </c>
      <c r="D877" s="239" t="s">
        <v>2967</v>
      </c>
      <c r="E877" s="4" t="s">
        <v>2801</v>
      </c>
      <c r="F877" s="265"/>
      <c r="G877" s="649"/>
      <c r="H877" s="267"/>
    </row>
    <row r="878" spans="2:8" ht="33">
      <c r="B878" s="264" t="s">
        <v>8120</v>
      </c>
      <c r="C878" s="643" t="s">
        <v>8863</v>
      </c>
      <c r="D878" s="239">
        <v>3</v>
      </c>
      <c r="E878" s="4" t="s">
        <v>2801</v>
      </c>
      <c r="F878" s="265"/>
      <c r="G878" s="649"/>
      <c r="H878" s="267"/>
    </row>
    <row r="879" spans="2:8" ht="33">
      <c r="B879" s="264" t="s">
        <v>5651</v>
      </c>
      <c r="C879" s="643" t="s">
        <v>8864</v>
      </c>
      <c r="D879" s="239">
        <v>1</v>
      </c>
      <c r="E879" s="4" t="s">
        <v>2801</v>
      </c>
      <c r="F879" s="265"/>
      <c r="G879" s="649"/>
      <c r="H879" s="267"/>
    </row>
    <row r="880" spans="2:8">
      <c r="B880" s="264" t="s">
        <v>8123</v>
      </c>
      <c r="C880" s="643" t="s">
        <v>8865</v>
      </c>
      <c r="D880" s="239" t="s">
        <v>5592</v>
      </c>
      <c r="E880" s="4" t="s">
        <v>2801</v>
      </c>
      <c r="F880" s="265"/>
      <c r="G880" s="649"/>
      <c r="H880" s="267"/>
    </row>
    <row r="881" spans="2:8" ht="33">
      <c r="B881" s="264" t="s">
        <v>5655</v>
      </c>
      <c r="C881" s="643" t="s">
        <v>8866</v>
      </c>
      <c r="D881" s="239" t="s">
        <v>2300</v>
      </c>
      <c r="E881" s="4" t="s">
        <v>4486</v>
      </c>
      <c r="F881" s="265"/>
      <c r="G881" s="649"/>
      <c r="H881" s="267"/>
    </row>
    <row r="882" spans="2:8">
      <c r="B882" s="264" t="s">
        <v>8126</v>
      </c>
      <c r="C882" s="643" t="s">
        <v>8867</v>
      </c>
      <c r="D882" s="239" t="s">
        <v>2306</v>
      </c>
      <c r="E882" s="4" t="s">
        <v>2801</v>
      </c>
      <c r="F882" s="265"/>
      <c r="G882" s="649"/>
      <c r="H882" s="267"/>
    </row>
    <row r="883" spans="2:8" ht="33">
      <c r="B883" s="264" t="s">
        <v>5659</v>
      </c>
      <c r="C883" s="643" t="s">
        <v>8868</v>
      </c>
      <c r="D883" s="239">
        <v>3</v>
      </c>
      <c r="E883" s="4" t="s">
        <v>2801</v>
      </c>
      <c r="F883" s="265"/>
      <c r="G883" s="649"/>
      <c r="H883" s="267"/>
    </row>
    <row r="884" spans="2:8" ht="33">
      <c r="B884" s="264" t="s">
        <v>8129</v>
      </c>
      <c r="C884" s="643" t="s">
        <v>8869</v>
      </c>
      <c r="D884" s="239" t="s">
        <v>2306</v>
      </c>
      <c r="E884" s="4" t="s">
        <v>2801</v>
      </c>
      <c r="F884" s="265"/>
      <c r="G884" s="649"/>
      <c r="H884" s="267"/>
    </row>
    <row r="885" spans="2:8" ht="33">
      <c r="B885" s="264" t="s">
        <v>8131</v>
      </c>
      <c r="C885" s="643" t="s">
        <v>8870</v>
      </c>
      <c r="D885" s="239" t="s">
        <v>2967</v>
      </c>
      <c r="E885" s="4" t="s">
        <v>2801</v>
      </c>
      <c r="F885" s="265"/>
      <c r="G885" s="649"/>
      <c r="H885" s="267"/>
    </row>
    <row r="886" spans="2:8" ht="33">
      <c r="B886" s="264" t="s">
        <v>8133</v>
      </c>
      <c r="C886" s="643" t="s">
        <v>8871</v>
      </c>
      <c r="D886" s="239">
        <v>3</v>
      </c>
      <c r="E886" s="4" t="s">
        <v>2801</v>
      </c>
      <c r="F886" s="265"/>
      <c r="G886" s="649"/>
      <c r="H886" s="267"/>
    </row>
    <row r="887" spans="2:8" ht="33">
      <c r="B887" s="264" t="s">
        <v>5667</v>
      </c>
      <c r="C887" s="643" t="s">
        <v>8872</v>
      </c>
      <c r="D887" s="239">
        <v>1</v>
      </c>
      <c r="E887" s="4" t="s">
        <v>2801</v>
      </c>
      <c r="F887" s="265"/>
      <c r="G887" s="649"/>
      <c r="H887" s="267"/>
    </row>
    <row r="888" spans="2:8">
      <c r="B888" s="264" t="s">
        <v>8136</v>
      </c>
      <c r="C888" s="643" t="s">
        <v>8873</v>
      </c>
      <c r="D888" s="239" t="s">
        <v>5592</v>
      </c>
      <c r="E888" s="4" t="s">
        <v>2801</v>
      </c>
      <c r="F888" s="265"/>
      <c r="G888" s="649"/>
      <c r="H888" s="267"/>
    </row>
    <row r="889" spans="2:8" ht="33">
      <c r="B889" s="264" t="s">
        <v>5671</v>
      </c>
      <c r="C889" s="643" t="s">
        <v>8874</v>
      </c>
      <c r="D889" s="239" t="s">
        <v>2300</v>
      </c>
      <c r="E889" s="4" t="s">
        <v>4486</v>
      </c>
      <c r="F889" s="265"/>
      <c r="G889" s="649"/>
      <c r="H889" s="267"/>
    </row>
    <row r="890" spans="2:8">
      <c r="B890" s="264" t="s">
        <v>8139</v>
      </c>
      <c r="C890" s="643" t="s">
        <v>8875</v>
      </c>
      <c r="D890" s="239" t="s">
        <v>2306</v>
      </c>
      <c r="E890" s="4" t="s">
        <v>2801</v>
      </c>
      <c r="F890" s="265"/>
      <c r="G890" s="649"/>
      <c r="H890" s="267"/>
    </row>
    <row r="891" spans="2:8" ht="33">
      <c r="B891" s="264" t="s">
        <v>5675</v>
      </c>
      <c r="C891" s="643" t="s">
        <v>8876</v>
      </c>
      <c r="D891" s="239">
        <v>3</v>
      </c>
      <c r="E891" s="4" t="s">
        <v>2801</v>
      </c>
      <c r="F891" s="265"/>
      <c r="G891" s="649"/>
      <c r="H891" s="267"/>
    </row>
    <row r="892" spans="2:8" ht="33">
      <c r="B892" s="264" t="s">
        <v>8142</v>
      </c>
      <c r="C892" s="643" t="s">
        <v>8877</v>
      </c>
      <c r="D892" s="239" t="s">
        <v>2306</v>
      </c>
      <c r="E892" s="4" t="s">
        <v>2801</v>
      </c>
      <c r="F892" s="265"/>
      <c r="G892" s="649"/>
      <c r="H892" s="267"/>
    </row>
    <row r="893" spans="2:8" ht="33">
      <c r="B893" s="264" t="s">
        <v>8144</v>
      </c>
      <c r="C893" s="643" t="s">
        <v>8878</v>
      </c>
      <c r="D893" s="239" t="s">
        <v>2967</v>
      </c>
      <c r="E893" s="4" t="s">
        <v>2801</v>
      </c>
      <c r="F893" s="265"/>
      <c r="G893" s="649"/>
      <c r="H893" s="267"/>
    </row>
    <row r="894" spans="2:8" ht="33">
      <c r="B894" s="264" t="s">
        <v>8146</v>
      </c>
      <c r="C894" s="643" t="s">
        <v>8879</v>
      </c>
      <c r="D894" s="239">
        <v>3</v>
      </c>
      <c r="E894" s="4" t="s">
        <v>2801</v>
      </c>
      <c r="F894" s="265"/>
      <c r="G894" s="649"/>
      <c r="H894" s="267"/>
    </row>
    <row r="895" spans="2:8" ht="33">
      <c r="B895" s="264" t="s">
        <v>5683</v>
      </c>
      <c r="C895" s="643" t="s">
        <v>8880</v>
      </c>
      <c r="D895" s="239">
        <v>1</v>
      </c>
      <c r="E895" s="4" t="s">
        <v>2801</v>
      </c>
      <c r="F895" s="265"/>
      <c r="G895" s="649"/>
      <c r="H895" s="267"/>
    </row>
    <row r="896" spans="2:8" ht="17.25" thickBot="1">
      <c r="B896" s="264" t="s">
        <v>8149</v>
      </c>
      <c r="C896" s="643" t="s">
        <v>8881</v>
      </c>
      <c r="D896" s="239" t="s">
        <v>5592</v>
      </c>
      <c r="E896" s="4" t="s">
        <v>2801</v>
      </c>
      <c r="F896" s="265"/>
      <c r="G896" s="650"/>
      <c r="H896" s="267"/>
    </row>
    <row r="897" spans="2:8" ht="20.100000000000001" customHeight="1" thickBot="1">
      <c r="B897" s="569" t="s">
        <v>5803</v>
      </c>
      <c r="C897" s="559"/>
      <c r="D897" s="560"/>
      <c r="E897" s="570"/>
      <c r="F897" s="570"/>
      <c r="G897" s="571"/>
      <c r="H897" s="267"/>
    </row>
    <row r="898" spans="2:8">
      <c r="B898" s="539" t="s">
        <v>8151</v>
      </c>
      <c r="C898" s="643" t="s">
        <v>8882</v>
      </c>
      <c r="D898" s="233" t="s">
        <v>3417</v>
      </c>
      <c r="E898" s="617" t="s">
        <v>2801</v>
      </c>
      <c r="F898" s="573"/>
      <c r="G898" s="582" t="s">
        <v>8531</v>
      </c>
      <c r="H898" s="267"/>
    </row>
    <row r="899" spans="2:8">
      <c r="B899" s="264" t="s">
        <v>8154</v>
      </c>
      <c r="C899" s="643" t="s">
        <v>8883</v>
      </c>
      <c r="D899" s="239" t="s">
        <v>2306</v>
      </c>
      <c r="E899" s="4" t="s">
        <v>2801</v>
      </c>
      <c r="F899" s="265"/>
      <c r="G899" s="440"/>
      <c r="H899" s="267"/>
    </row>
    <row r="900" spans="2:8">
      <c r="B900" s="264" t="s">
        <v>5692</v>
      </c>
      <c r="C900" s="643" t="s">
        <v>8884</v>
      </c>
      <c r="D900" s="239" t="s">
        <v>4984</v>
      </c>
      <c r="E900" s="4" t="s">
        <v>2801</v>
      </c>
      <c r="F900" s="265"/>
      <c r="G900" s="440"/>
      <c r="H900" s="267"/>
    </row>
    <row r="901" spans="2:8">
      <c r="B901" s="264" t="s">
        <v>5694</v>
      </c>
      <c r="C901" s="643" t="s">
        <v>8885</v>
      </c>
      <c r="D901" s="239" t="s">
        <v>2306</v>
      </c>
      <c r="E901" s="4" t="s">
        <v>2801</v>
      </c>
      <c r="F901" s="265"/>
      <c r="G901" s="440"/>
      <c r="H901" s="267"/>
    </row>
    <row r="902" spans="2:8" ht="33">
      <c r="B902" s="264" t="s">
        <v>5696</v>
      </c>
      <c r="C902" s="643" t="s">
        <v>8886</v>
      </c>
      <c r="D902" s="239" t="s">
        <v>2300</v>
      </c>
      <c r="E902" s="4" t="s">
        <v>4486</v>
      </c>
      <c r="F902" s="265"/>
      <c r="G902" s="440"/>
      <c r="H902" s="267"/>
    </row>
    <row r="903" spans="2:8">
      <c r="B903" s="264" t="s">
        <v>8159</v>
      </c>
      <c r="C903" s="643" t="s">
        <v>8887</v>
      </c>
      <c r="D903" s="239" t="s">
        <v>2306</v>
      </c>
      <c r="E903" s="4" t="s">
        <v>2801</v>
      </c>
      <c r="F903" s="265"/>
      <c r="G903" s="440"/>
      <c r="H903" s="267"/>
    </row>
    <row r="904" spans="2:8" ht="33">
      <c r="B904" s="264" t="s">
        <v>5700</v>
      </c>
      <c r="C904" s="643" t="s">
        <v>8888</v>
      </c>
      <c r="D904" s="239">
        <v>3</v>
      </c>
      <c r="E904" s="4" t="s">
        <v>2801</v>
      </c>
      <c r="F904" s="265"/>
      <c r="G904" s="440"/>
      <c r="H904" s="267"/>
    </row>
    <row r="905" spans="2:8" ht="33">
      <c r="B905" s="264" t="s">
        <v>8162</v>
      </c>
      <c r="C905" s="643" t="s">
        <v>8889</v>
      </c>
      <c r="D905" s="239" t="s">
        <v>2306</v>
      </c>
      <c r="E905" s="4" t="s">
        <v>2801</v>
      </c>
      <c r="F905" s="265"/>
      <c r="G905" s="440"/>
      <c r="H905" s="267"/>
    </row>
    <row r="906" spans="2:8" ht="33">
      <c r="B906" s="264" t="s">
        <v>8164</v>
      </c>
      <c r="C906" s="643" t="s">
        <v>8890</v>
      </c>
      <c r="D906" s="239" t="s">
        <v>2967</v>
      </c>
      <c r="E906" s="4" t="s">
        <v>2801</v>
      </c>
      <c r="F906" s="265"/>
      <c r="G906" s="440"/>
      <c r="H906" s="267"/>
    </row>
    <row r="907" spans="2:8" ht="33">
      <c r="B907" s="264" t="s">
        <v>8166</v>
      </c>
      <c r="C907" s="643" t="s">
        <v>8891</v>
      </c>
      <c r="D907" s="239">
        <v>3</v>
      </c>
      <c r="E907" s="4" t="s">
        <v>2801</v>
      </c>
      <c r="F907" s="265"/>
      <c r="G907" s="440"/>
      <c r="H907" s="267"/>
    </row>
    <row r="908" spans="2:8" ht="33">
      <c r="B908" s="264" t="s">
        <v>5708</v>
      </c>
      <c r="C908" s="643" t="s">
        <v>8892</v>
      </c>
      <c r="D908" s="239">
        <v>1</v>
      </c>
      <c r="E908" s="4" t="s">
        <v>2801</v>
      </c>
      <c r="F908" s="265"/>
      <c r="G908" s="440"/>
      <c r="H908" s="267"/>
    </row>
    <row r="909" spans="2:8">
      <c r="B909" s="264" t="s">
        <v>8169</v>
      </c>
      <c r="C909" s="643" t="s">
        <v>8893</v>
      </c>
      <c r="D909" s="239" t="s">
        <v>5592</v>
      </c>
      <c r="E909" s="4" t="s">
        <v>2801</v>
      </c>
      <c r="F909" s="265"/>
      <c r="G909" s="440"/>
      <c r="H909" s="267"/>
    </row>
    <row r="910" spans="2:8" ht="33">
      <c r="B910" s="264" t="s">
        <v>5712</v>
      </c>
      <c r="C910" s="643" t="s">
        <v>8894</v>
      </c>
      <c r="D910" s="239" t="s">
        <v>2300</v>
      </c>
      <c r="E910" s="4" t="s">
        <v>4486</v>
      </c>
      <c r="F910" s="265"/>
      <c r="G910" s="440"/>
      <c r="H910" s="267"/>
    </row>
    <row r="911" spans="2:8">
      <c r="B911" s="264" t="s">
        <v>8172</v>
      </c>
      <c r="C911" s="643" t="s">
        <v>8895</v>
      </c>
      <c r="D911" s="239" t="s">
        <v>2306</v>
      </c>
      <c r="E911" s="4" t="s">
        <v>2801</v>
      </c>
      <c r="F911" s="265"/>
      <c r="G911" s="440"/>
      <c r="H911" s="267"/>
    </row>
    <row r="912" spans="2:8" ht="33">
      <c r="B912" s="264" t="s">
        <v>5716</v>
      </c>
      <c r="C912" s="643" t="s">
        <v>8896</v>
      </c>
      <c r="D912" s="239">
        <v>3</v>
      </c>
      <c r="E912" s="4" t="s">
        <v>2801</v>
      </c>
      <c r="F912" s="265"/>
      <c r="G912" s="440"/>
      <c r="H912" s="267"/>
    </row>
    <row r="913" spans="2:8" ht="33">
      <c r="B913" s="264" t="s">
        <v>8175</v>
      </c>
      <c r="C913" s="643" t="s">
        <v>8897</v>
      </c>
      <c r="D913" s="239" t="s">
        <v>2306</v>
      </c>
      <c r="E913" s="4" t="s">
        <v>2801</v>
      </c>
      <c r="F913" s="265"/>
      <c r="G913" s="440"/>
      <c r="H913" s="267"/>
    </row>
    <row r="914" spans="2:8" ht="33">
      <c r="B914" s="264" t="s">
        <v>8177</v>
      </c>
      <c r="C914" s="643" t="s">
        <v>8898</v>
      </c>
      <c r="D914" s="239" t="s">
        <v>2967</v>
      </c>
      <c r="E914" s="4" t="s">
        <v>2801</v>
      </c>
      <c r="F914" s="265"/>
      <c r="G914" s="440"/>
      <c r="H914" s="267"/>
    </row>
    <row r="915" spans="2:8" ht="33">
      <c r="B915" s="264" t="s">
        <v>8179</v>
      </c>
      <c r="C915" s="643" t="s">
        <v>8899</v>
      </c>
      <c r="D915" s="239">
        <v>3</v>
      </c>
      <c r="E915" s="4" t="s">
        <v>2801</v>
      </c>
      <c r="F915" s="265"/>
      <c r="G915" s="440"/>
      <c r="H915" s="267"/>
    </row>
    <row r="916" spans="2:8" ht="33">
      <c r="B916" s="264" t="s">
        <v>5724</v>
      </c>
      <c r="C916" s="643" t="s">
        <v>8900</v>
      </c>
      <c r="D916" s="239">
        <v>1</v>
      </c>
      <c r="E916" s="4" t="s">
        <v>2801</v>
      </c>
      <c r="F916" s="265"/>
      <c r="G916" s="440"/>
      <c r="H916" s="267"/>
    </row>
    <row r="917" spans="2:8">
      <c r="B917" s="264" t="s">
        <v>8182</v>
      </c>
      <c r="C917" s="643" t="s">
        <v>8901</v>
      </c>
      <c r="D917" s="239" t="s">
        <v>5592</v>
      </c>
      <c r="E917" s="4" t="s">
        <v>2801</v>
      </c>
      <c r="F917" s="265"/>
      <c r="G917" s="440"/>
      <c r="H917" s="267"/>
    </row>
    <row r="918" spans="2:8" ht="33">
      <c r="B918" s="264" t="s">
        <v>5728</v>
      </c>
      <c r="C918" s="643" t="s">
        <v>8902</v>
      </c>
      <c r="D918" s="239" t="s">
        <v>2300</v>
      </c>
      <c r="E918" s="4" t="s">
        <v>4486</v>
      </c>
      <c r="F918" s="265"/>
      <c r="G918" s="440"/>
      <c r="H918" s="267"/>
    </row>
    <row r="919" spans="2:8">
      <c r="B919" s="264" t="s">
        <v>8185</v>
      </c>
      <c r="C919" s="643" t="s">
        <v>8903</v>
      </c>
      <c r="D919" s="239" t="s">
        <v>2306</v>
      </c>
      <c r="E919" s="4" t="s">
        <v>2801</v>
      </c>
      <c r="F919" s="265"/>
      <c r="G919" s="440"/>
      <c r="H919" s="267"/>
    </row>
    <row r="920" spans="2:8" ht="33">
      <c r="B920" s="264" t="s">
        <v>5732</v>
      </c>
      <c r="C920" s="643" t="s">
        <v>8904</v>
      </c>
      <c r="D920" s="239">
        <v>3</v>
      </c>
      <c r="E920" s="4" t="s">
        <v>2801</v>
      </c>
      <c r="F920" s="265"/>
      <c r="G920" s="440"/>
      <c r="H920" s="267"/>
    </row>
    <row r="921" spans="2:8" ht="33">
      <c r="B921" s="264" t="s">
        <v>8188</v>
      </c>
      <c r="C921" s="643" t="s">
        <v>8905</v>
      </c>
      <c r="D921" s="239" t="s">
        <v>2306</v>
      </c>
      <c r="E921" s="4" t="s">
        <v>2801</v>
      </c>
      <c r="F921" s="265"/>
      <c r="G921" s="440"/>
      <c r="H921" s="267"/>
    </row>
    <row r="922" spans="2:8" ht="33">
      <c r="B922" s="264" t="s">
        <v>8190</v>
      </c>
      <c r="C922" s="643" t="s">
        <v>8906</v>
      </c>
      <c r="D922" s="239" t="s">
        <v>2967</v>
      </c>
      <c r="E922" s="4" t="s">
        <v>2801</v>
      </c>
      <c r="F922" s="265"/>
      <c r="G922" s="440"/>
      <c r="H922" s="267"/>
    </row>
    <row r="923" spans="2:8" ht="33">
      <c r="B923" s="264" t="s">
        <v>8192</v>
      </c>
      <c r="C923" s="643" t="s">
        <v>8907</v>
      </c>
      <c r="D923" s="239">
        <v>3</v>
      </c>
      <c r="E923" s="4" t="s">
        <v>2801</v>
      </c>
      <c r="F923" s="265"/>
      <c r="G923" s="704"/>
      <c r="H923" s="267"/>
    </row>
    <row r="924" spans="2:8" ht="33">
      <c r="B924" s="264" t="s">
        <v>5740</v>
      </c>
      <c r="C924" s="643" t="s">
        <v>8908</v>
      </c>
      <c r="D924" s="239">
        <v>1</v>
      </c>
      <c r="E924" s="4" t="s">
        <v>2801</v>
      </c>
      <c r="F924" s="265"/>
      <c r="G924" s="704"/>
      <c r="H924" s="267"/>
    </row>
    <row r="925" spans="2:8" ht="17.25" thickBot="1">
      <c r="B925" s="264" t="s">
        <v>8195</v>
      </c>
      <c r="C925" s="643" t="s">
        <v>8909</v>
      </c>
      <c r="D925" s="239" t="s">
        <v>5592</v>
      </c>
      <c r="E925" s="4" t="s">
        <v>2801</v>
      </c>
      <c r="F925" s="265"/>
      <c r="G925" s="707"/>
      <c r="H925" s="267"/>
    </row>
    <row r="926" spans="2:8" ht="18">
      <c r="B926" s="563" t="s">
        <v>5744</v>
      </c>
      <c r="C926" s="636"/>
      <c r="D926" s="309"/>
      <c r="E926" s="564"/>
      <c r="F926" s="564"/>
      <c r="G926" s="565"/>
      <c r="H926" s="267"/>
    </row>
    <row r="927" spans="2:8" ht="18.75" thickBot="1">
      <c r="B927" s="637" t="s">
        <v>8197</v>
      </c>
      <c r="C927" s="638"/>
      <c r="D927" s="315"/>
      <c r="E927" s="567"/>
      <c r="F927" s="567"/>
      <c r="G927" s="568"/>
      <c r="H927" s="267"/>
    </row>
    <row r="928" spans="2:8" ht="20.100000000000001" customHeight="1" thickBot="1">
      <c r="B928" s="569" t="s">
        <v>8198</v>
      </c>
      <c r="C928" s="559"/>
      <c r="D928" s="560"/>
      <c r="E928" s="570"/>
      <c r="F928" s="570"/>
      <c r="G928" s="571"/>
      <c r="H928" s="267"/>
    </row>
    <row r="929" spans="2:8">
      <c r="B929" s="264" t="s">
        <v>8052</v>
      </c>
      <c r="C929" s="642" t="s">
        <v>8910</v>
      </c>
      <c r="D929" s="239" t="s">
        <v>2306</v>
      </c>
      <c r="E929" s="4" t="s">
        <v>2801</v>
      </c>
      <c r="F929" s="265"/>
      <c r="G929" s="582" t="s">
        <v>8560</v>
      </c>
      <c r="H929" s="267"/>
    </row>
    <row r="930" spans="2:8">
      <c r="B930" s="264" t="s">
        <v>5562</v>
      </c>
      <c r="C930" s="642" t="s">
        <v>8911</v>
      </c>
      <c r="D930" s="239" t="s">
        <v>4984</v>
      </c>
      <c r="E930" s="4" t="s">
        <v>2801</v>
      </c>
      <c r="F930" s="265"/>
      <c r="G930" s="440"/>
      <c r="H930" s="267"/>
    </row>
    <row r="931" spans="2:8">
      <c r="B931" s="264" t="s">
        <v>5566</v>
      </c>
      <c r="C931" s="642" t="s">
        <v>8912</v>
      </c>
      <c r="D931" s="239" t="s">
        <v>2306</v>
      </c>
      <c r="E931" s="4" t="s">
        <v>2801</v>
      </c>
      <c r="F931" s="265"/>
      <c r="G931" s="440"/>
      <c r="H931" s="267"/>
    </row>
    <row r="932" spans="2:8" ht="33">
      <c r="B932" s="264" t="s">
        <v>5569</v>
      </c>
      <c r="C932" s="642" t="s">
        <v>8913</v>
      </c>
      <c r="D932" s="239" t="s">
        <v>2300</v>
      </c>
      <c r="E932" s="4" t="s">
        <v>4486</v>
      </c>
      <c r="F932" s="265"/>
      <c r="G932" s="440"/>
      <c r="H932" s="267"/>
    </row>
    <row r="933" spans="2:8">
      <c r="B933" s="264" t="s">
        <v>8060</v>
      </c>
      <c r="C933" s="642" t="s">
        <v>8914</v>
      </c>
      <c r="D933" s="239" t="s">
        <v>2306</v>
      </c>
      <c r="E933" s="4" t="s">
        <v>2801</v>
      </c>
      <c r="F933" s="265"/>
      <c r="G933" s="440"/>
      <c r="H933" s="267"/>
    </row>
    <row r="934" spans="2:8" ht="33">
      <c r="B934" s="264" t="s">
        <v>5575</v>
      </c>
      <c r="C934" s="642" t="s">
        <v>8915</v>
      </c>
      <c r="D934" s="239">
        <v>3</v>
      </c>
      <c r="E934" s="4" t="s">
        <v>2801</v>
      </c>
      <c r="F934" s="265"/>
      <c r="G934" s="440"/>
      <c r="H934" s="267"/>
    </row>
    <row r="935" spans="2:8" ht="33">
      <c r="B935" s="264" t="s">
        <v>8065</v>
      </c>
      <c r="C935" s="642" t="s">
        <v>8916</v>
      </c>
      <c r="D935" s="239" t="s">
        <v>2306</v>
      </c>
      <c r="E935" s="4" t="s">
        <v>2801</v>
      </c>
      <c r="F935" s="265"/>
      <c r="G935" s="440"/>
      <c r="H935" s="267"/>
    </row>
    <row r="936" spans="2:8" ht="33">
      <c r="B936" s="264" t="s">
        <v>8068</v>
      </c>
      <c r="C936" s="642" t="s">
        <v>8917</v>
      </c>
      <c r="D936" s="239" t="s">
        <v>2967</v>
      </c>
      <c r="E936" s="4" t="s">
        <v>2801</v>
      </c>
      <c r="F936" s="265"/>
      <c r="G936" s="440"/>
      <c r="H936" s="267"/>
    </row>
    <row r="937" spans="2:8" ht="33">
      <c r="B937" s="264" t="s">
        <v>8070</v>
      </c>
      <c r="C937" s="642" t="s">
        <v>8918</v>
      </c>
      <c r="D937" s="239">
        <v>3</v>
      </c>
      <c r="E937" s="4" t="s">
        <v>2801</v>
      </c>
      <c r="F937" s="265"/>
      <c r="G937" s="440"/>
      <c r="H937" s="267"/>
    </row>
    <row r="938" spans="2:8" ht="33">
      <c r="B938" s="264" t="s">
        <v>5587</v>
      </c>
      <c r="C938" s="642" t="s">
        <v>8919</v>
      </c>
      <c r="D938" s="239">
        <v>1</v>
      </c>
      <c r="E938" s="4" t="s">
        <v>2801</v>
      </c>
      <c r="F938" s="265"/>
      <c r="G938" s="440"/>
      <c r="H938" s="267"/>
    </row>
    <row r="939" spans="2:8">
      <c r="B939" s="264" t="s">
        <v>8074</v>
      </c>
      <c r="C939" s="642" t="s">
        <v>8920</v>
      </c>
      <c r="D939" s="239" t="s">
        <v>5592</v>
      </c>
      <c r="E939" s="4" t="s">
        <v>2801</v>
      </c>
      <c r="F939" s="265"/>
      <c r="G939" s="440"/>
      <c r="H939" s="267"/>
    </row>
    <row r="940" spans="2:8" ht="33">
      <c r="B940" s="264" t="s">
        <v>5594</v>
      </c>
      <c r="C940" s="642" t="s">
        <v>8921</v>
      </c>
      <c r="D940" s="239" t="s">
        <v>2300</v>
      </c>
      <c r="E940" s="4" t="s">
        <v>4486</v>
      </c>
      <c r="F940" s="265"/>
      <c r="G940" s="440"/>
      <c r="H940" s="267"/>
    </row>
    <row r="941" spans="2:8">
      <c r="B941" s="264" t="s">
        <v>8079</v>
      </c>
      <c r="C941" s="642" t="s">
        <v>8922</v>
      </c>
      <c r="D941" s="239" t="s">
        <v>2306</v>
      </c>
      <c r="E941" s="4" t="s">
        <v>2801</v>
      </c>
      <c r="F941" s="265"/>
      <c r="G941" s="440"/>
      <c r="H941" s="267"/>
    </row>
    <row r="942" spans="2:8" ht="33">
      <c r="B942" s="264" t="s">
        <v>5599</v>
      </c>
      <c r="C942" s="642" t="s">
        <v>8923</v>
      </c>
      <c r="D942" s="239">
        <v>3</v>
      </c>
      <c r="E942" s="4" t="s">
        <v>2801</v>
      </c>
      <c r="F942" s="265"/>
      <c r="G942" s="440"/>
      <c r="H942" s="267"/>
    </row>
    <row r="943" spans="2:8" ht="33">
      <c r="B943" s="264" t="s">
        <v>8082</v>
      </c>
      <c r="C943" s="642" t="s">
        <v>8924</v>
      </c>
      <c r="D943" s="239" t="s">
        <v>2306</v>
      </c>
      <c r="E943" s="4" t="s">
        <v>2801</v>
      </c>
      <c r="F943" s="265"/>
      <c r="G943" s="440"/>
      <c r="H943" s="267"/>
    </row>
    <row r="944" spans="2:8" ht="33">
      <c r="B944" s="264" t="s">
        <v>8084</v>
      </c>
      <c r="C944" s="642" t="s">
        <v>8925</v>
      </c>
      <c r="D944" s="239" t="s">
        <v>2967</v>
      </c>
      <c r="E944" s="4" t="s">
        <v>2801</v>
      </c>
      <c r="F944" s="265"/>
      <c r="G944" s="440"/>
      <c r="H944" s="267"/>
    </row>
    <row r="945" spans="2:8" ht="33">
      <c r="B945" s="264" t="s">
        <v>8086</v>
      </c>
      <c r="C945" s="642" t="s">
        <v>8926</v>
      </c>
      <c r="D945" s="239">
        <v>3</v>
      </c>
      <c r="E945" s="4" t="s">
        <v>2801</v>
      </c>
      <c r="F945" s="265"/>
      <c r="G945" s="440"/>
      <c r="H945" s="267"/>
    </row>
    <row r="946" spans="2:8" ht="33">
      <c r="B946" s="264" t="s">
        <v>5607</v>
      </c>
      <c r="C946" s="642" t="s">
        <v>8927</v>
      </c>
      <c r="D946" s="239">
        <v>1</v>
      </c>
      <c r="E946" s="4" t="s">
        <v>2801</v>
      </c>
      <c r="F946" s="265"/>
      <c r="G946" s="440"/>
      <c r="H946" s="267"/>
    </row>
    <row r="947" spans="2:8">
      <c r="B947" s="264" t="s">
        <v>8089</v>
      </c>
      <c r="C947" s="642" t="s">
        <v>8928</v>
      </c>
      <c r="D947" s="239" t="s">
        <v>5592</v>
      </c>
      <c r="E947" s="4" t="s">
        <v>2801</v>
      </c>
      <c r="F947" s="265"/>
      <c r="G947" s="440"/>
      <c r="H947" s="267"/>
    </row>
    <row r="948" spans="2:8" ht="33">
      <c r="B948" s="264" t="s">
        <v>5611</v>
      </c>
      <c r="C948" s="642" t="s">
        <v>8929</v>
      </c>
      <c r="D948" s="239" t="s">
        <v>2300</v>
      </c>
      <c r="E948" s="4" t="s">
        <v>4486</v>
      </c>
      <c r="F948" s="265"/>
      <c r="G948" s="440"/>
      <c r="H948" s="267"/>
    </row>
    <row r="949" spans="2:8">
      <c r="B949" s="264" t="s">
        <v>8093</v>
      </c>
      <c r="C949" s="642" t="s">
        <v>8930</v>
      </c>
      <c r="D949" s="239" t="s">
        <v>2306</v>
      </c>
      <c r="E949" s="4" t="s">
        <v>2801</v>
      </c>
      <c r="F949" s="265"/>
      <c r="G949" s="440"/>
      <c r="H949" s="267"/>
    </row>
    <row r="950" spans="2:8" ht="33">
      <c r="B950" s="264" t="s">
        <v>5616</v>
      </c>
      <c r="C950" s="642" t="s">
        <v>8931</v>
      </c>
      <c r="D950" s="239">
        <v>3</v>
      </c>
      <c r="E950" s="4" t="s">
        <v>2801</v>
      </c>
      <c r="F950" s="265"/>
      <c r="G950" s="440"/>
      <c r="H950" s="267"/>
    </row>
    <row r="951" spans="2:8" ht="33">
      <c r="B951" s="264" t="s">
        <v>8096</v>
      </c>
      <c r="C951" s="642" t="s">
        <v>8932</v>
      </c>
      <c r="D951" s="239" t="s">
        <v>2306</v>
      </c>
      <c r="E951" s="4" t="s">
        <v>2801</v>
      </c>
      <c r="F951" s="265"/>
      <c r="G951" s="440"/>
      <c r="H951" s="267"/>
    </row>
    <row r="952" spans="2:8" ht="33">
      <c r="B952" s="264" t="s">
        <v>8098</v>
      </c>
      <c r="C952" s="642" t="s">
        <v>8933</v>
      </c>
      <c r="D952" s="239" t="s">
        <v>2967</v>
      </c>
      <c r="E952" s="4" t="s">
        <v>2801</v>
      </c>
      <c r="F952" s="265"/>
      <c r="G952" s="440"/>
      <c r="H952" s="267"/>
    </row>
    <row r="953" spans="2:8" ht="33">
      <c r="B953" s="264" t="s">
        <v>8100</v>
      </c>
      <c r="C953" s="642" t="s">
        <v>8934</v>
      </c>
      <c r="D953" s="239">
        <v>3</v>
      </c>
      <c r="E953" s="4" t="s">
        <v>2801</v>
      </c>
      <c r="F953" s="265"/>
      <c r="G953" s="704"/>
      <c r="H953" s="267"/>
    </row>
    <row r="954" spans="2:8" ht="33">
      <c r="B954" s="264" t="s">
        <v>5624</v>
      </c>
      <c r="C954" s="642" t="s">
        <v>8935</v>
      </c>
      <c r="D954" s="239">
        <v>1</v>
      </c>
      <c r="E954" s="4" t="s">
        <v>2801</v>
      </c>
      <c r="F954" s="265"/>
      <c r="G954" s="704"/>
      <c r="H954" s="267"/>
    </row>
    <row r="955" spans="2:8" ht="17.25" thickBot="1">
      <c r="B955" s="619" t="s">
        <v>8103</v>
      </c>
      <c r="C955" s="642" t="s">
        <v>8936</v>
      </c>
      <c r="D955" s="247" t="s">
        <v>5592</v>
      </c>
      <c r="E955" s="620" t="s">
        <v>2801</v>
      </c>
      <c r="F955" s="621"/>
      <c r="G955" s="707"/>
      <c r="H955" s="267"/>
    </row>
    <row r="956" spans="2:8" ht="20.100000000000001" customHeight="1" thickBot="1">
      <c r="B956" s="569" t="s">
        <v>5628</v>
      </c>
      <c r="C956" s="559"/>
      <c r="D956" s="560"/>
      <c r="E956" s="570"/>
      <c r="F956" s="570"/>
      <c r="G956" s="571"/>
      <c r="H956" s="267"/>
    </row>
    <row r="957" spans="2:8">
      <c r="B957" s="264" t="s">
        <v>8105</v>
      </c>
      <c r="C957" s="643" t="s">
        <v>8937</v>
      </c>
      <c r="D957" s="239" t="s">
        <v>3417</v>
      </c>
      <c r="E957" s="4" t="s">
        <v>2801</v>
      </c>
      <c r="F957" s="265"/>
      <c r="G957" s="582" t="s">
        <v>8588</v>
      </c>
      <c r="H957" s="267"/>
    </row>
    <row r="958" spans="2:8">
      <c r="B958" s="264" t="s">
        <v>8108</v>
      </c>
      <c r="C958" s="643" t="s">
        <v>8938</v>
      </c>
      <c r="D958" s="239" t="s">
        <v>2306</v>
      </c>
      <c r="E958" s="4" t="s">
        <v>2801</v>
      </c>
      <c r="F958" s="265"/>
      <c r="G958" s="440"/>
      <c r="H958" s="267"/>
    </row>
    <row r="959" spans="2:8">
      <c r="B959" s="264" t="s">
        <v>5635</v>
      </c>
      <c r="C959" s="643" t="s">
        <v>8939</v>
      </c>
      <c r="D959" s="239" t="s">
        <v>4984</v>
      </c>
      <c r="E959" s="4" t="s">
        <v>2801</v>
      </c>
      <c r="F959" s="265"/>
      <c r="G959" s="440"/>
      <c r="H959" s="267"/>
    </row>
    <row r="960" spans="2:8">
      <c r="B960" s="264" t="s">
        <v>5637</v>
      </c>
      <c r="C960" s="643" t="s">
        <v>8940</v>
      </c>
      <c r="D960" s="239" t="s">
        <v>2306</v>
      </c>
      <c r="E960" s="4" t="s">
        <v>2801</v>
      </c>
      <c r="F960" s="265"/>
      <c r="G960" s="440"/>
      <c r="H960" s="267"/>
    </row>
    <row r="961" spans="2:8" ht="33">
      <c r="B961" s="264" t="s">
        <v>5639</v>
      </c>
      <c r="C961" s="643" t="s">
        <v>8941</v>
      </c>
      <c r="D961" s="239" t="s">
        <v>2300</v>
      </c>
      <c r="E961" s="4" t="s">
        <v>4486</v>
      </c>
      <c r="F961" s="265"/>
      <c r="G961" s="440"/>
      <c r="H961" s="267"/>
    </row>
    <row r="962" spans="2:8">
      <c r="B962" s="264" t="s">
        <v>8113</v>
      </c>
      <c r="C962" s="643" t="s">
        <v>8942</v>
      </c>
      <c r="D962" s="239" t="s">
        <v>2306</v>
      </c>
      <c r="E962" s="4" t="s">
        <v>2801</v>
      </c>
      <c r="F962" s="265"/>
      <c r="G962" s="440"/>
      <c r="H962" s="267"/>
    </row>
    <row r="963" spans="2:8" ht="33">
      <c r="B963" s="264" t="s">
        <v>5643</v>
      </c>
      <c r="C963" s="643" t="s">
        <v>8943</v>
      </c>
      <c r="D963" s="239">
        <v>3</v>
      </c>
      <c r="E963" s="4" t="s">
        <v>2801</v>
      </c>
      <c r="F963" s="265"/>
      <c r="G963" s="440"/>
      <c r="H963" s="267"/>
    </row>
    <row r="964" spans="2:8" ht="33">
      <c r="B964" s="264" t="s">
        <v>8116</v>
      </c>
      <c r="C964" s="643" t="s">
        <v>8944</v>
      </c>
      <c r="D964" s="239" t="s">
        <v>2306</v>
      </c>
      <c r="E964" s="4" t="s">
        <v>2801</v>
      </c>
      <c r="F964" s="265"/>
      <c r="G964" s="440"/>
      <c r="H964" s="267"/>
    </row>
    <row r="965" spans="2:8" ht="33">
      <c r="B965" s="264" t="s">
        <v>8118</v>
      </c>
      <c r="C965" s="643" t="s">
        <v>8945</v>
      </c>
      <c r="D965" s="239" t="s">
        <v>2967</v>
      </c>
      <c r="E965" s="4" t="s">
        <v>2801</v>
      </c>
      <c r="F965" s="265"/>
      <c r="G965" s="440"/>
      <c r="H965" s="267"/>
    </row>
    <row r="966" spans="2:8" ht="33">
      <c r="B966" s="264" t="s">
        <v>8120</v>
      </c>
      <c r="C966" s="643" t="s">
        <v>8946</v>
      </c>
      <c r="D966" s="239">
        <v>3</v>
      </c>
      <c r="E966" s="4" t="s">
        <v>2801</v>
      </c>
      <c r="F966" s="265"/>
      <c r="G966" s="440"/>
      <c r="H966" s="267"/>
    </row>
    <row r="967" spans="2:8" ht="33">
      <c r="B967" s="264" t="s">
        <v>5651</v>
      </c>
      <c r="C967" s="643" t="s">
        <v>8947</v>
      </c>
      <c r="D967" s="239">
        <v>1</v>
      </c>
      <c r="E967" s="4" t="s">
        <v>2801</v>
      </c>
      <c r="F967" s="265"/>
      <c r="G967" s="440"/>
      <c r="H967" s="267"/>
    </row>
    <row r="968" spans="2:8">
      <c r="B968" s="264" t="s">
        <v>8123</v>
      </c>
      <c r="C968" s="643" t="s">
        <v>8948</v>
      </c>
      <c r="D968" s="239" t="s">
        <v>5592</v>
      </c>
      <c r="E968" s="4" t="s">
        <v>2801</v>
      </c>
      <c r="F968" s="265"/>
      <c r="G968" s="440"/>
      <c r="H968" s="267"/>
    </row>
    <row r="969" spans="2:8" ht="33">
      <c r="B969" s="264" t="s">
        <v>5655</v>
      </c>
      <c r="C969" s="643" t="s">
        <v>8949</v>
      </c>
      <c r="D969" s="239" t="s">
        <v>2300</v>
      </c>
      <c r="E969" s="4" t="s">
        <v>4486</v>
      </c>
      <c r="F969" s="265"/>
      <c r="G969" s="440"/>
      <c r="H969" s="267"/>
    </row>
    <row r="970" spans="2:8">
      <c r="B970" s="264" t="s">
        <v>8126</v>
      </c>
      <c r="C970" s="643" t="s">
        <v>8950</v>
      </c>
      <c r="D970" s="239" t="s">
        <v>2306</v>
      </c>
      <c r="E970" s="4" t="s">
        <v>2801</v>
      </c>
      <c r="F970" s="265"/>
      <c r="G970" s="440"/>
      <c r="H970" s="267"/>
    </row>
    <row r="971" spans="2:8" ht="33">
      <c r="B971" s="264" t="s">
        <v>5659</v>
      </c>
      <c r="C971" s="643" t="s">
        <v>8951</v>
      </c>
      <c r="D971" s="239">
        <v>3</v>
      </c>
      <c r="E971" s="4" t="s">
        <v>2801</v>
      </c>
      <c r="F971" s="265"/>
      <c r="G971" s="440"/>
      <c r="H971" s="267"/>
    </row>
    <row r="972" spans="2:8" ht="33">
      <c r="B972" s="264" t="s">
        <v>8129</v>
      </c>
      <c r="C972" s="643" t="s">
        <v>8952</v>
      </c>
      <c r="D972" s="239" t="s">
        <v>2306</v>
      </c>
      <c r="E972" s="4" t="s">
        <v>2801</v>
      </c>
      <c r="F972" s="265"/>
      <c r="G972" s="440"/>
      <c r="H972" s="267"/>
    </row>
    <row r="973" spans="2:8" ht="33">
      <c r="B973" s="264" t="s">
        <v>8131</v>
      </c>
      <c r="C973" s="643" t="s">
        <v>8953</v>
      </c>
      <c r="D973" s="239" t="s">
        <v>2967</v>
      </c>
      <c r="E973" s="4" t="s">
        <v>2801</v>
      </c>
      <c r="F973" s="265"/>
      <c r="G973" s="440"/>
      <c r="H973" s="267"/>
    </row>
    <row r="974" spans="2:8" ht="33">
      <c r="B974" s="264" t="s">
        <v>8133</v>
      </c>
      <c r="C974" s="643" t="s">
        <v>8954</v>
      </c>
      <c r="D974" s="239">
        <v>3</v>
      </c>
      <c r="E974" s="4" t="s">
        <v>2801</v>
      </c>
      <c r="F974" s="265"/>
      <c r="G974" s="440"/>
      <c r="H974" s="267"/>
    </row>
    <row r="975" spans="2:8" ht="33">
      <c r="B975" s="264" t="s">
        <v>5667</v>
      </c>
      <c r="C975" s="643" t="s">
        <v>8955</v>
      </c>
      <c r="D975" s="239">
        <v>1</v>
      </c>
      <c r="E975" s="4" t="s">
        <v>2801</v>
      </c>
      <c r="F975" s="265"/>
      <c r="G975" s="440"/>
      <c r="H975" s="267"/>
    </row>
    <row r="976" spans="2:8">
      <c r="B976" s="264" t="s">
        <v>8136</v>
      </c>
      <c r="C976" s="643" t="s">
        <v>8956</v>
      </c>
      <c r="D976" s="239" t="s">
        <v>5592</v>
      </c>
      <c r="E976" s="4" t="s">
        <v>2801</v>
      </c>
      <c r="F976" s="265"/>
      <c r="G976" s="440"/>
      <c r="H976" s="267"/>
    </row>
    <row r="977" spans="2:8" ht="33">
      <c r="B977" s="264" t="s">
        <v>5671</v>
      </c>
      <c r="C977" s="643" t="s">
        <v>8957</v>
      </c>
      <c r="D977" s="239" t="s">
        <v>2300</v>
      </c>
      <c r="E977" s="4" t="s">
        <v>4486</v>
      </c>
      <c r="F977" s="265"/>
      <c r="G977" s="440"/>
      <c r="H977" s="267"/>
    </row>
    <row r="978" spans="2:8">
      <c r="B978" s="264" t="s">
        <v>8139</v>
      </c>
      <c r="C978" s="643" t="s">
        <v>8958</v>
      </c>
      <c r="D978" s="239" t="s">
        <v>2306</v>
      </c>
      <c r="E978" s="4" t="s">
        <v>2801</v>
      </c>
      <c r="F978" s="265"/>
      <c r="G978" s="440"/>
      <c r="H978" s="267"/>
    </row>
    <row r="979" spans="2:8" ht="33">
      <c r="B979" s="264" t="s">
        <v>5675</v>
      </c>
      <c r="C979" s="643" t="s">
        <v>8959</v>
      </c>
      <c r="D979" s="239">
        <v>3</v>
      </c>
      <c r="E979" s="4" t="s">
        <v>2801</v>
      </c>
      <c r="F979" s="265"/>
      <c r="G979" s="440"/>
      <c r="H979" s="267"/>
    </row>
    <row r="980" spans="2:8" ht="33">
      <c r="B980" s="264" t="s">
        <v>8142</v>
      </c>
      <c r="C980" s="643" t="s">
        <v>8960</v>
      </c>
      <c r="D980" s="239" t="s">
        <v>2306</v>
      </c>
      <c r="E980" s="4" t="s">
        <v>2801</v>
      </c>
      <c r="F980" s="265"/>
      <c r="G980" s="440"/>
      <c r="H980" s="267"/>
    </row>
    <row r="981" spans="2:8" ht="33">
      <c r="B981" s="264" t="s">
        <v>8144</v>
      </c>
      <c r="C981" s="643" t="s">
        <v>8961</v>
      </c>
      <c r="D981" s="239" t="s">
        <v>2967</v>
      </c>
      <c r="E981" s="4" t="s">
        <v>2801</v>
      </c>
      <c r="F981" s="265"/>
      <c r="G981" s="440"/>
      <c r="H981" s="267"/>
    </row>
    <row r="982" spans="2:8" ht="33">
      <c r="B982" s="264" t="s">
        <v>8146</v>
      </c>
      <c r="C982" s="643" t="s">
        <v>8962</v>
      </c>
      <c r="D982" s="239">
        <v>3</v>
      </c>
      <c r="E982" s="4" t="s">
        <v>2801</v>
      </c>
      <c r="F982" s="265"/>
      <c r="G982" s="704"/>
      <c r="H982" s="267"/>
    </row>
    <row r="983" spans="2:8" ht="33">
      <c r="B983" s="264" t="s">
        <v>5683</v>
      </c>
      <c r="C983" s="643" t="s">
        <v>8963</v>
      </c>
      <c r="D983" s="239">
        <v>1</v>
      </c>
      <c r="E983" s="4" t="s">
        <v>2801</v>
      </c>
      <c r="F983" s="265"/>
      <c r="G983" s="704"/>
      <c r="H983" s="267"/>
    </row>
    <row r="984" spans="2:8" ht="17.25" thickBot="1">
      <c r="B984" s="619" t="s">
        <v>8149</v>
      </c>
      <c r="C984" s="643" t="s">
        <v>8964</v>
      </c>
      <c r="D984" s="247" t="s">
        <v>5592</v>
      </c>
      <c r="E984" s="620" t="s">
        <v>2801</v>
      </c>
      <c r="F984" s="621"/>
      <c r="G984" s="707"/>
      <c r="H984" s="267"/>
    </row>
    <row r="985" spans="2:8" ht="20.100000000000001" customHeight="1" thickBot="1">
      <c r="B985" s="569" t="s">
        <v>5803</v>
      </c>
      <c r="C985" s="559"/>
      <c r="D985" s="560"/>
      <c r="E985" s="570"/>
      <c r="F985" s="570"/>
      <c r="G985" s="571"/>
      <c r="H985" s="267"/>
    </row>
    <row r="986" spans="2:8">
      <c r="B986" s="264" t="s">
        <v>8151</v>
      </c>
      <c r="C986" s="643" t="s">
        <v>8965</v>
      </c>
      <c r="D986" s="239" t="s">
        <v>3417</v>
      </c>
      <c r="E986" s="4" t="s">
        <v>2801</v>
      </c>
      <c r="F986" s="265"/>
      <c r="G986" s="582" t="s">
        <v>8531</v>
      </c>
      <c r="H986" s="267"/>
    </row>
    <row r="987" spans="2:8">
      <c r="B987" s="264" t="s">
        <v>8154</v>
      </c>
      <c r="C987" s="643" t="s">
        <v>8966</v>
      </c>
      <c r="D987" s="239" t="s">
        <v>2306</v>
      </c>
      <c r="E987" s="4" t="s">
        <v>2801</v>
      </c>
      <c r="F987" s="265"/>
      <c r="G987" s="440"/>
      <c r="H987" s="267"/>
    </row>
    <row r="988" spans="2:8">
      <c r="B988" s="264" t="s">
        <v>5692</v>
      </c>
      <c r="C988" s="643" t="s">
        <v>8967</v>
      </c>
      <c r="D988" s="239" t="s">
        <v>4984</v>
      </c>
      <c r="E988" s="4" t="s">
        <v>2801</v>
      </c>
      <c r="F988" s="265"/>
      <c r="G988" s="440"/>
      <c r="H988" s="267"/>
    </row>
    <row r="989" spans="2:8">
      <c r="B989" s="264" t="s">
        <v>5694</v>
      </c>
      <c r="C989" s="643" t="s">
        <v>8968</v>
      </c>
      <c r="D989" s="239" t="s">
        <v>2306</v>
      </c>
      <c r="E989" s="4" t="s">
        <v>2801</v>
      </c>
      <c r="F989" s="265"/>
      <c r="G989" s="440"/>
      <c r="H989" s="267"/>
    </row>
    <row r="990" spans="2:8" ht="33">
      <c r="B990" s="264" t="s">
        <v>5696</v>
      </c>
      <c r="C990" s="643" t="s">
        <v>8969</v>
      </c>
      <c r="D990" s="239" t="s">
        <v>2300</v>
      </c>
      <c r="E990" s="4" t="s">
        <v>4486</v>
      </c>
      <c r="F990" s="265"/>
      <c r="G990" s="440"/>
      <c r="H990" s="267"/>
    </row>
    <row r="991" spans="2:8">
      <c r="B991" s="264" t="s">
        <v>8159</v>
      </c>
      <c r="C991" s="643" t="s">
        <v>8970</v>
      </c>
      <c r="D991" s="239" t="s">
        <v>2306</v>
      </c>
      <c r="E991" s="4" t="s">
        <v>2801</v>
      </c>
      <c r="F991" s="265"/>
      <c r="G991" s="440"/>
      <c r="H991" s="267"/>
    </row>
    <row r="992" spans="2:8" ht="33">
      <c r="B992" s="264" t="s">
        <v>5700</v>
      </c>
      <c r="C992" s="643" t="s">
        <v>8971</v>
      </c>
      <c r="D992" s="239">
        <v>3</v>
      </c>
      <c r="E992" s="4" t="s">
        <v>2801</v>
      </c>
      <c r="F992" s="265"/>
      <c r="G992" s="440"/>
      <c r="H992" s="267"/>
    </row>
    <row r="993" spans="2:8" ht="33">
      <c r="B993" s="264" t="s">
        <v>8162</v>
      </c>
      <c r="C993" s="643" t="s">
        <v>8972</v>
      </c>
      <c r="D993" s="239" t="s">
        <v>2306</v>
      </c>
      <c r="E993" s="4" t="s">
        <v>2801</v>
      </c>
      <c r="F993" s="265"/>
      <c r="G993" s="440"/>
      <c r="H993" s="267"/>
    </row>
    <row r="994" spans="2:8" ht="33">
      <c r="B994" s="264" t="s">
        <v>8164</v>
      </c>
      <c r="C994" s="643" t="s">
        <v>8973</v>
      </c>
      <c r="D994" s="239" t="s">
        <v>2967</v>
      </c>
      <c r="E994" s="4" t="s">
        <v>2801</v>
      </c>
      <c r="F994" s="265"/>
      <c r="G994" s="440"/>
      <c r="H994" s="267"/>
    </row>
    <row r="995" spans="2:8" ht="33">
      <c r="B995" s="264" t="s">
        <v>8166</v>
      </c>
      <c r="C995" s="643" t="s">
        <v>8974</v>
      </c>
      <c r="D995" s="239">
        <v>3</v>
      </c>
      <c r="E995" s="4" t="s">
        <v>2801</v>
      </c>
      <c r="F995" s="265"/>
      <c r="G995" s="440"/>
      <c r="H995" s="267"/>
    </row>
    <row r="996" spans="2:8" ht="33">
      <c r="B996" s="264" t="s">
        <v>5708</v>
      </c>
      <c r="C996" s="643" t="s">
        <v>8975</v>
      </c>
      <c r="D996" s="239">
        <v>1</v>
      </c>
      <c r="E996" s="4" t="s">
        <v>2801</v>
      </c>
      <c r="F996" s="265"/>
      <c r="G996" s="440"/>
      <c r="H996" s="267"/>
    </row>
    <row r="997" spans="2:8">
      <c r="B997" s="264" t="s">
        <v>8169</v>
      </c>
      <c r="C997" s="643" t="s">
        <v>8976</v>
      </c>
      <c r="D997" s="239" t="s">
        <v>5592</v>
      </c>
      <c r="E997" s="4" t="s">
        <v>2801</v>
      </c>
      <c r="F997" s="265"/>
      <c r="G997" s="440"/>
      <c r="H997" s="267"/>
    </row>
    <row r="998" spans="2:8" ht="33">
      <c r="B998" s="264" t="s">
        <v>5712</v>
      </c>
      <c r="C998" s="643" t="s">
        <v>8977</v>
      </c>
      <c r="D998" s="239" t="s">
        <v>2300</v>
      </c>
      <c r="E998" s="4" t="s">
        <v>4486</v>
      </c>
      <c r="F998" s="265"/>
      <c r="G998" s="440"/>
      <c r="H998" s="267"/>
    </row>
    <row r="999" spans="2:8">
      <c r="B999" s="264" t="s">
        <v>8172</v>
      </c>
      <c r="C999" s="643" t="s">
        <v>8978</v>
      </c>
      <c r="D999" s="239" t="s">
        <v>2306</v>
      </c>
      <c r="E999" s="4" t="s">
        <v>2801</v>
      </c>
      <c r="F999" s="265"/>
      <c r="G999" s="440"/>
      <c r="H999" s="267"/>
    </row>
    <row r="1000" spans="2:8" ht="33">
      <c r="B1000" s="264" t="s">
        <v>5716</v>
      </c>
      <c r="C1000" s="643" t="s">
        <v>8979</v>
      </c>
      <c r="D1000" s="239">
        <v>3</v>
      </c>
      <c r="E1000" s="4" t="s">
        <v>2801</v>
      </c>
      <c r="F1000" s="265"/>
      <c r="G1000" s="440"/>
      <c r="H1000" s="267"/>
    </row>
    <row r="1001" spans="2:8" ht="33">
      <c r="B1001" s="264" t="s">
        <v>8175</v>
      </c>
      <c r="C1001" s="643" t="s">
        <v>8980</v>
      </c>
      <c r="D1001" s="239" t="s">
        <v>2306</v>
      </c>
      <c r="E1001" s="4" t="s">
        <v>2801</v>
      </c>
      <c r="F1001" s="265"/>
      <c r="G1001" s="440"/>
      <c r="H1001" s="267"/>
    </row>
    <row r="1002" spans="2:8" ht="33">
      <c r="B1002" s="264" t="s">
        <v>8177</v>
      </c>
      <c r="C1002" s="643" t="s">
        <v>8981</v>
      </c>
      <c r="D1002" s="239" t="s">
        <v>2967</v>
      </c>
      <c r="E1002" s="4" t="s">
        <v>2801</v>
      </c>
      <c r="F1002" s="265"/>
      <c r="G1002" s="440"/>
      <c r="H1002" s="267"/>
    </row>
    <row r="1003" spans="2:8" ht="33">
      <c r="B1003" s="264" t="s">
        <v>8179</v>
      </c>
      <c r="C1003" s="643" t="s">
        <v>8982</v>
      </c>
      <c r="D1003" s="239">
        <v>3</v>
      </c>
      <c r="E1003" s="4" t="s">
        <v>2801</v>
      </c>
      <c r="F1003" s="265"/>
      <c r="G1003" s="440"/>
      <c r="H1003" s="267"/>
    </row>
    <row r="1004" spans="2:8" ht="33">
      <c r="B1004" s="264" t="s">
        <v>5724</v>
      </c>
      <c r="C1004" s="643" t="s">
        <v>8983</v>
      </c>
      <c r="D1004" s="239">
        <v>1</v>
      </c>
      <c r="E1004" s="4" t="s">
        <v>2801</v>
      </c>
      <c r="F1004" s="265"/>
      <c r="G1004" s="440"/>
      <c r="H1004" s="267"/>
    </row>
    <row r="1005" spans="2:8">
      <c r="B1005" s="264" t="s">
        <v>8182</v>
      </c>
      <c r="C1005" s="643" t="s">
        <v>8984</v>
      </c>
      <c r="D1005" s="239" t="s">
        <v>5592</v>
      </c>
      <c r="E1005" s="4" t="s">
        <v>2801</v>
      </c>
      <c r="F1005" s="265"/>
      <c r="G1005" s="440"/>
      <c r="H1005" s="267"/>
    </row>
    <row r="1006" spans="2:8" ht="33">
      <c r="B1006" s="264" t="s">
        <v>5728</v>
      </c>
      <c r="C1006" s="643" t="s">
        <v>8985</v>
      </c>
      <c r="D1006" s="239" t="s">
        <v>2300</v>
      </c>
      <c r="E1006" s="4" t="s">
        <v>4486</v>
      </c>
      <c r="F1006" s="265"/>
      <c r="G1006" s="440"/>
      <c r="H1006" s="267"/>
    </row>
    <row r="1007" spans="2:8">
      <c r="B1007" s="264" t="s">
        <v>8185</v>
      </c>
      <c r="C1007" s="643" t="s">
        <v>8986</v>
      </c>
      <c r="D1007" s="239" t="s">
        <v>2306</v>
      </c>
      <c r="E1007" s="4" t="s">
        <v>2801</v>
      </c>
      <c r="F1007" s="265"/>
      <c r="G1007" s="440"/>
      <c r="H1007" s="267"/>
    </row>
    <row r="1008" spans="2:8" ht="33">
      <c r="B1008" s="264" t="s">
        <v>5732</v>
      </c>
      <c r="C1008" s="643" t="s">
        <v>8987</v>
      </c>
      <c r="D1008" s="239">
        <v>3</v>
      </c>
      <c r="E1008" s="4" t="s">
        <v>2801</v>
      </c>
      <c r="F1008" s="265"/>
      <c r="G1008" s="440"/>
      <c r="H1008" s="267"/>
    </row>
    <row r="1009" spans="2:8" ht="33">
      <c r="B1009" s="264" t="s">
        <v>8188</v>
      </c>
      <c r="C1009" s="643" t="s">
        <v>8988</v>
      </c>
      <c r="D1009" s="239" t="s">
        <v>2306</v>
      </c>
      <c r="E1009" s="4" t="s">
        <v>2801</v>
      </c>
      <c r="F1009" s="265"/>
      <c r="G1009" s="440"/>
      <c r="H1009" s="267"/>
    </row>
    <row r="1010" spans="2:8" ht="33">
      <c r="B1010" s="264" t="s">
        <v>8190</v>
      </c>
      <c r="C1010" s="643" t="s">
        <v>8989</v>
      </c>
      <c r="D1010" s="239" t="s">
        <v>2967</v>
      </c>
      <c r="E1010" s="4" t="s">
        <v>2801</v>
      </c>
      <c r="F1010" s="265"/>
      <c r="G1010" s="440"/>
      <c r="H1010" s="267"/>
    </row>
    <row r="1011" spans="2:8" ht="33">
      <c r="B1011" s="264" t="s">
        <v>8192</v>
      </c>
      <c r="C1011" s="643" t="s">
        <v>8990</v>
      </c>
      <c r="D1011" s="239">
        <v>3</v>
      </c>
      <c r="E1011" s="4" t="s">
        <v>2801</v>
      </c>
      <c r="F1011" s="265"/>
      <c r="G1011" s="440"/>
      <c r="H1011" s="267"/>
    </row>
    <row r="1012" spans="2:8" ht="33">
      <c r="B1012" s="264" t="s">
        <v>5740</v>
      </c>
      <c r="C1012" s="643" t="s">
        <v>8991</v>
      </c>
      <c r="D1012" s="239">
        <v>1</v>
      </c>
      <c r="E1012" s="4" t="s">
        <v>2801</v>
      </c>
      <c r="F1012" s="265"/>
      <c r="G1012" s="704"/>
      <c r="H1012" s="267"/>
    </row>
    <row r="1013" spans="2:8">
      <c r="B1013" s="264" t="s">
        <v>8195</v>
      </c>
      <c r="C1013" s="651" t="s">
        <v>8992</v>
      </c>
      <c r="D1013" s="239" t="s">
        <v>5592</v>
      </c>
      <c r="E1013" s="4" t="s">
        <v>2801</v>
      </c>
      <c r="F1013" s="265"/>
      <c r="G1013" s="708"/>
      <c r="H1013" s="267"/>
    </row>
    <row r="1014" spans="2:8">
      <c r="B1014" s="533" t="s">
        <v>8993</v>
      </c>
      <c r="C1014" s="360" t="s">
        <v>8994</v>
      </c>
      <c r="D1014" s="534" t="s">
        <v>3119</v>
      </c>
      <c r="E1014" s="275" t="s">
        <v>2801</v>
      </c>
      <c r="F1014" s="437"/>
      <c r="G1014" s="535"/>
      <c r="H1014" s="267"/>
    </row>
    <row r="1015" spans="2:8" ht="17.25" thickBot="1">
      <c r="B1015" s="264" t="s">
        <v>8995</v>
      </c>
      <c r="C1015" s="238" t="s">
        <v>8996</v>
      </c>
      <c r="D1015" s="239" t="s">
        <v>2316</v>
      </c>
      <c r="E1015" s="4" t="s">
        <v>5514</v>
      </c>
      <c r="F1015" s="265"/>
      <c r="G1015" s="266"/>
      <c r="H1015" s="267"/>
    </row>
    <row r="1016" spans="2:8" ht="17.25" thickBot="1">
      <c r="B1016" s="279" t="s">
        <v>8997</v>
      </c>
      <c r="C1016" s="623"/>
      <c r="D1016" s="550"/>
      <c r="E1016" s="624"/>
      <c r="F1016" s="624"/>
      <c r="G1016" s="625"/>
      <c r="H1016" s="267"/>
    </row>
    <row r="1017" spans="2:8">
      <c r="B1017" s="539" t="s">
        <v>8998</v>
      </c>
      <c r="C1017" s="232" t="s">
        <v>8999</v>
      </c>
      <c r="D1017" s="233" t="s">
        <v>2316</v>
      </c>
      <c r="E1017" s="617" t="s">
        <v>2801</v>
      </c>
      <c r="F1017" s="573"/>
      <c r="G1017" s="618"/>
      <c r="H1017" s="267"/>
    </row>
    <row r="1018" spans="2:8">
      <c r="B1018" s="264" t="s">
        <v>9000</v>
      </c>
      <c r="C1018" s="238" t="s">
        <v>9001</v>
      </c>
      <c r="D1018" s="239" t="s">
        <v>2316</v>
      </c>
      <c r="E1018" s="4" t="s">
        <v>2801</v>
      </c>
      <c r="F1018" s="265"/>
      <c r="G1018" s="266"/>
      <c r="H1018" s="267"/>
    </row>
    <row r="1019" spans="2:8">
      <c r="B1019" s="264" t="s">
        <v>9002</v>
      </c>
      <c r="C1019" s="238" t="s">
        <v>9003</v>
      </c>
      <c r="D1019" s="239" t="s">
        <v>2316</v>
      </c>
      <c r="E1019" s="4" t="s">
        <v>2801</v>
      </c>
      <c r="F1019" s="265"/>
      <c r="G1019" s="266"/>
      <c r="H1019" s="267"/>
    </row>
    <row r="1020" spans="2:8">
      <c r="B1020" s="264" t="s">
        <v>9004</v>
      </c>
      <c r="C1020" s="238" t="s">
        <v>9005</v>
      </c>
      <c r="D1020" s="239" t="s">
        <v>2316</v>
      </c>
      <c r="E1020" s="4" t="s">
        <v>2801</v>
      </c>
      <c r="F1020" s="265"/>
      <c r="G1020" s="266"/>
      <c r="H1020" s="267"/>
    </row>
    <row r="1021" spans="2:8">
      <c r="B1021" s="264" t="s">
        <v>9006</v>
      </c>
      <c r="C1021" s="238" t="s">
        <v>9007</v>
      </c>
      <c r="D1021" s="239" t="s">
        <v>2316</v>
      </c>
      <c r="E1021" s="4" t="s">
        <v>2801</v>
      </c>
      <c r="F1021" s="265"/>
      <c r="G1021" s="266"/>
      <c r="H1021" s="267"/>
    </row>
    <row r="1022" spans="2:8">
      <c r="B1022" s="264" t="s">
        <v>9008</v>
      </c>
      <c r="C1022" s="238" t="s">
        <v>9009</v>
      </c>
      <c r="D1022" s="239" t="s">
        <v>2316</v>
      </c>
      <c r="E1022" s="4" t="s">
        <v>2801</v>
      </c>
      <c r="F1022" s="265"/>
      <c r="G1022" s="266"/>
      <c r="H1022" s="267"/>
    </row>
    <row r="1023" spans="2:8">
      <c r="B1023" s="264" t="s">
        <v>9010</v>
      </c>
      <c r="C1023" s="238" t="s">
        <v>9011</v>
      </c>
      <c r="D1023" s="239" t="s">
        <v>2316</v>
      </c>
      <c r="E1023" s="4" t="s">
        <v>2801</v>
      </c>
      <c r="F1023" s="265"/>
      <c r="G1023" s="266"/>
      <c r="H1023" s="267"/>
    </row>
    <row r="1024" spans="2:8">
      <c r="B1024" s="264" t="s">
        <v>9012</v>
      </c>
      <c r="C1024" s="238" t="s">
        <v>9013</v>
      </c>
      <c r="D1024" s="239" t="s">
        <v>2316</v>
      </c>
      <c r="E1024" s="4" t="s">
        <v>2801</v>
      </c>
      <c r="F1024" s="265"/>
      <c r="G1024" s="266"/>
      <c r="H1024" s="267"/>
    </row>
    <row r="1025" spans="2:8">
      <c r="B1025" s="264" t="s">
        <v>9014</v>
      </c>
      <c r="C1025" s="238" t="s">
        <v>9015</v>
      </c>
      <c r="D1025" s="239" t="s">
        <v>2316</v>
      </c>
      <c r="E1025" s="4" t="s">
        <v>2801</v>
      </c>
      <c r="F1025" s="265"/>
      <c r="G1025" s="266"/>
      <c r="H1025" s="267"/>
    </row>
    <row r="1026" spans="2:8">
      <c r="B1026" s="264" t="s">
        <v>4983</v>
      </c>
      <c r="C1026" s="238" t="s">
        <v>9016</v>
      </c>
      <c r="D1026" s="239" t="s">
        <v>2316</v>
      </c>
      <c r="E1026" s="4" t="s">
        <v>2801</v>
      </c>
      <c r="F1026" s="265"/>
      <c r="G1026" s="266"/>
      <c r="H1026" s="267"/>
    </row>
    <row r="1027" spans="2:8">
      <c r="B1027" s="264" t="s">
        <v>9017</v>
      </c>
      <c r="C1027" s="238" t="s">
        <v>9018</v>
      </c>
      <c r="D1027" s="239" t="s">
        <v>4048</v>
      </c>
      <c r="E1027" s="4" t="s">
        <v>2802</v>
      </c>
      <c r="F1027" s="265"/>
      <c r="G1027" s="266"/>
      <c r="H1027" s="267"/>
    </row>
    <row r="1028" spans="2:8">
      <c r="B1028" s="264" t="s">
        <v>9019</v>
      </c>
      <c r="C1028" s="238" t="s">
        <v>9020</v>
      </c>
      <c r="D1028" s="239" t="s">
        <v>4048</v>
      </c>
      <c r="E1028" s="4" t="s">
        <v>2802</v>
      </c>
      <c r="F1028" s="265"/>
      <c r="G1028" s="266"/>
      <c r="H1028" s="267"/>
    </row>
    <row r="1029" spans="2:8">
      <c r="B1029" s="264" t="s">
        <v>9021</v>
      </c>
      <c r="C1029" s="238" t="s">
        <v>9022</v>
      </c>
      <c r="D1029" s="239" t="s">
        <v>4048</v>
      </c>
      <c r="E1029" s="4" t="s">
        <v>2802</v>
      </c>
      <c r="F1029" s="265"/>
      <c r="G1029" s="266"/>
      <c r="H1029" s="267"/>
    </row>
    <row r="1030" spans="2:8">
      <c r="B1030" s="264" t="s">
        <v>9023</v>
      </c>
      <c r="C1030" s="238" t="s">
        <v>9024</v>
      </c>
      <c r="D1030" s="239" t="s">
        <v>4048</v>
      </c>
      <c r="E1030" s="4" t="s">
        <v>2802</v>
      </c>
      <c r="F1030" s="265"/>
      <c r="G1030" s="266"/>
      <c r="H1030" s="267"/>
    </row>
    <row r="1031" spans="2:8">
      <c r="B1031" s="264" t="s">
        <v>9025</v>
      </c>
      <c r="C1031" s="238" t="s">
        <v>9026</v>
      </c>
      <c r="D1031" s="239" t="s">
        <v>4048</v>
      </c>
      <c r="E1031" s="4" t="s">
        <v>2802</v>
      </c>
      <c r="F1031" s="265"/>
      <c r="G1031" s="266"/>
      <c r="H1031" s="267"/>
    </row>
    <row r="1032" spans="2:8">
      <c r="B1032" s="264" t="s">
        <v>9027</v>
      </c>
      <c r="C1032" s="238" t="s">
        <v>9028</v>
      </c>
      <c r="D1032" s="239" t="s">
        <v>4048</v>
      </c>
      <c r="E1032" s="4" t="s">
        <v>2802</v>
      </c>
      <c r="F1032" s="265"/>
      <c r="G1032" s="266"/>
      <c r="H1032" s="267"/>
    </row>
    <row r="1033" spans="2:8">
      <c r="B1033" s="264" t="s">
        <v>9029</v>
      </c>
      <c r="C1033" s="238" t="s">
        <v>9030</v>
      </c>
      <c r="D1033" s="239" t="s">
        <v>4048</v>
      </c>
      <c r="E1033" s="4" t="s">
        <v>2802</v>
      </c>
      <c r="F1033" s="265"/>
      <c r="G1033" s="266"/>
      <c r="H1033" s="267"/>
    </row>
    <row r="1034" spans="2:8">
      <c r="B1034" s="264" t="s">
        <v>9031</v>
      </c>
      <c r="C1034" s="238" t="s">
        <v>9032</v>
      </c>
      <c r="D1034" s="239" t="s">
        <v>4048</v>
      </c>
      <c r="E1034" s="4" t="s">
        <v>2802</v>
      </c>
      <c r="F1034" s="265"/>
      <c r="G1034" s="266"/>
      <c r="H1034" s="267"/>
    </row>
    <row r="1035" spans="2:8">
      <c r="B1035" s="264" t="s">
        <v>9033</v>
      </c>
      <c r="C1035" s="238" t="s">
        <v>9034</v>
      </c>
      <c r="D1035" s="239" t="s">
        <v>4048</v>
      </c>
      <c r="E1035" s="4" t="s">
        <v>2802</v>
      </c>
      <c r="F1035" s="265"/>
      <c r="G1035" s="266"/>
      <c r="H1035" s="267"/>
    </row>
    <row r="1036" spans="2:8">
      <c r="B1036" s="264" t="s">
        <v>9035</v>
      </c>
      <c r="C1036" s="238" t="s">
        <v>9036</v>
      </c>
      <c r="D1036" s="239" t="s">
        <v>4048</v>
      </c>
      <c r="E1036" s="4" t="s">
        <v>2802</v>
      </c>
      <c r="F1036" s="265"/>
      <c r="G1036" s="266"/>
      <c r="H1036" s="267"/>
    </row>
    <row r="1037" spans="2:8" ht="45">
      <c r="B1037" s="264" t="s">
        <v>9037</v>
      </c>
      <c r="C1037" s="238" t="s">
        <v>9038</v>
      </c>
      <c r="D1037" s="239" t="s">
        <v>2967</v>
      </c>
      <c r="E1037" s="4" t="s">
        <v>2801</v>
      </c>
      <c r="F1037" s="265"/>
      <c r="G1037" s="266" t="s">
        <v>9039</v>
      </c>
      <c r="H1037" s="267"/>
    </row>
    <row r="1038" spans="2:8">
      <c r="B1038" s="264" t="s">
        <v>9040</v>
      </c>
      <c r="C1038" s="238" t="s">
        <v>9041</v>
      </c>
      <c r="D1038" s="239" t="s">
        <v>2308</v>
      </c>
      <c r="E1038" s="4" t="s">
        <v>2357</v>
      </c>
      <c r="F1038" s="265"/>
      <c r="G1038" s="266" t="s">
        <v>2309</v>
      </c>
      <c r="H1038" s="267"/>
    </row>
    <row r="1039" spans="2:8">
      <c r="B1039" s="264" t="s">
        <v>9042</v>
      </c>
      <c r="C1039" s="238" t="s">
        <v>9043</v>
      </c>
      <c r="D1039" s="239" t="s">
        <v>2421</v>
      </c>
      <c r="E1039" s="4" t="s">
        <v>2357</v>
      </c>
      <c r="F1039" s="265"/>
      <c r="G1039" s="266" t="s">
        <v>2309</v>
      </c>
      <c r="H1039" s="267"/>
    </row>
    <row r="1040" spans="2:8" ht="30">
      <c r="B1040" s="443" t="s">
        <v>9044</v>
      </c>
      <c r="C1040" s="290" t="s">
        <v>1033</v>
      </c>
      <c r="D1040" s="291" t="s">
        <v>2308</v>
      </c>
      <c r="E1040" s="271" t="s">
        <v>2357</v>
      </c>
      <c r="F1040" s="446"/>
      <c r="G1040" s="457" t="s">
        <v>9045</v>
      </c>
      <c r="H1040" s="267"/>
    </row>
    <row r="1041" spans="2:8" ht="30">
      <c r="B1041" s="443" t="s">
        <v>9046</v>
      </c>
      <c r="C1041" s="290" t="s">
        <v>9047</v>
      </c>
      <c r="D1041" s="291" t="s">
        <v>2421</v>
      </c>
      <c r="E1041" s="271" t="s">
        <v>2357</v>
      </c>
      <c r="F1041" s="446"/>
      <c r="G1041" s="457" t="s">
        <v>9048</v>
      </c>
      <c r="H1041" s="267"/>
    </row>
    <row r="1042" spans="2:8">
      <c r="B1042" s="264" t="s">
        <v>9049</v>
      </c>
      <c r="C1042" s="238" t="s">
        <v>1689</v>
      </c>
      <c r="D1042" s="239" t="s">
        <v>9050</v>
      </c>
      <c r="E1042" s="4" t="s">
        <v>5528</v>
      </c>
      <c r="F1042" s="265"/>
      <c r="G1042" s="266" t="s">
        <v>2309</v>
      </c>
      <c r="H1042" s="267"/>
    </row>
    <row r="1043" spans="2:8">
      <c r="B1043" s="264" t="s">
        <v>9051</v>
      </c>
      <c r="C1043" s="238" t="s">
        <v>9052</v>
      </c>
      <c r="D1043" s="239" t="s">
        <v>9053</v>
      </c>
      <c r="E1043" s="4" t="s">
        <v>5528</v>
      </c>
      <c r="F1043" s="265"/>
      <c r="G1043" s="266" t="s">
        <v>2309</v>
      </c>
      <c r="H1043" s="267"/>
    </row>
    <row r="1044" spans="2:8" ht="17.25" thickBot="1">
      <c r="B1044" s="443" t="s">
        <v>9054</v>
      </c>
      <c r="C1044" s="290" t="s">
        <v>9055</v>
      </c>
      <c r="D1044" s="291" t="s">
        <v>2967</v>
      </c>
      <c r="E1044" s="271" t="s">
        <v>2357</v>
      </c>
      <c r="F1044" s="446"/>
      <c r="G1044" s="457" t="s">
        <v>8197</v>
      </c>
      <c r="H1044" s="267"/>
    </row>
    <row r="1045" spans="2:8" ht="17.25" thickBot="1">
      <c r="B1045" s="279" t="s">
        <v>9056</v>
      </c>
      <c r="C1045" s="623"/>
      <c r="D1045" s="550"/>
      <c r="E1045" s="624"/>
      <c r="F1045" s="624"/>
      <c r="G1045" s="625"/>
      <c r="H1045" s="267"/>
    </row>
    <row r="1046" spans="2:8">
      <c r="B1046" s="539" t="s">
        <v>9057</v>
      </c>
      <c r="C1046" s="232" t="s">
        <v>9058</v>
      </c>
      <c r="D1046" s="233" t="s">
        <v>2316</v>
      </c>
      <c r="E1046" s="617" t="s">
        <v>7757</v>
      </c>
      <c r="F1046" s="573"/>
      <c r="G1046" s="618"/>
      <c r="H1046" s="267"/>
    </row>
    <row r="1047" spans="2:8">
      <c r="B1047" s="264" t="s">
        <v>9059</v>
      </c>
      <c r="C1047" s="238" t="s">
        <v>9060</v>
      </c>
      <c r="D1047" s="239" t="s">
        <v>2316</v>
      </c>
      <c r="E1047" s="4" t="s">
        <v>7757</v>
      </c>
      <c r="F1047" s="265"/>
      <c r="G1047" s="266"/>
      <c r="H1047" s="267"/>
    </row>
    <row r="1048" spans="2:8">
      <c r="B1048" s="264" t="s">
        <v>9061</v>
      </c>
      <c r="C1048" s="238" t="s">
        <v>1690</v>
      </c>
      <c r="D1048" s="239" t="s">
        <v>2316</v>
      </c>
      <c r="E1048" s="4" t="s">
        <v>9062</v>
      </c>
      <c r="F1048" s="265"/>
      <c r="G1048" s="266" t="s">
        <v>2327</v>
      </c>
      <c r="H1048" s="267"/>
    </row>
    <row r="1049" spans="2:8" ht="30">
      <c r="B1049" s="264" t="s">
        <v>9063</v>
      </c>
      <c r="C1049" s="238" t="s">
        <v>1691</v>
      </c>
      <c r="D1049" s="239">
        <v>2</v>
      </c>
      <c r="E1049" s="4" t="s">
        <v>5528</v>
      </c>
      <c r="F1049" s="265"/>
      <c r="G1049" s="266" t="s">
        <v>9064</v>
      </c>
      <c r="H1049" s="267"/>
    </row>
    <row r="1050" spans="2:8" ht="45">
      <c r="B1050" s="264" t="s">
        <v>9065</v>
      </c>
      <c r="C1050" s="238" t="s">
        <v>1692</v>
      </c>
      <c r="D1050" s="239">
        <v>5</v>
      </c>
      <c r="E1050" s="4" t="s">
        <v>5528</v>
      </c>
      <c r="F1050" s="265"/>
      <c r="G1050" s="266" t="s">
        <v>9066</v>
      </c>
      <c r="H1050" s="267"/>
    </row>
    <row r="1051" spans="2:8" ht="45">
      <c r="B1051" s="264" t="s">
        <v>9067</v>
      </c>
      <c r="C1051" s="238" t="s">
        <v>9068</v>
      </c>
      <c r="D1051" s="239">
        <v>1</v>
      </c>
      <c r="E1051" s="4" t="s">
        <v>5528</v>
      </c>
      <c r="F1051" s="265"/>
      <c r="G1051" s="266" t="s">
        <v>3061</v>
      </c>
      <c r="H1051" s="267"/>
    </row>
    <row r="1052" spans="2:8" ht="75">
      <c r="B1052" s="264" t="s">
        <v>9069</v>
      </c>
      <c r="C1052" s="238" t="s">
        <v>9070</v>
      </c>
      <c r="D1052" s="239">
        <v>1</v>
      </c>
      <c r="E1052" s="4" t="s">
        <v>5528</v>
      </c>
      <c r="F1052" s="265"/>
      <c r="G1052" s="266" t="s">
        <v>3064</v>
      </c>
      <c r="H1052" s="267"/>
    </row>
    <row r="1053" spans="2:8" ht="30">
      <c r="B1053" s="264" t="s">
        <v>9071</v>
      </c>
      <c r="C1053" s="238" t="s">
        <v>9072</v>
      </c>
      <c r="D1053" s="239">
        <v>1</v>
      </c>
      <c r="E1053" s="4" t="s">
        <v>5528</v>
      </c>
      <c r="F1053" s="265"/>
      <c r="G1053" s="266" t="s">
        <v>9073</v>
      </c>
      <c r="H1053" s="267"/>
    </row>
    <row r="1054" spans="2:8" ht="135.75" thickBot="1">
      <c r="B1054" s="264" t="s">
        <v>3068</v>
      </c>
      <c r="C1054" s="238" t="s">
        <v>9074</v>
      </c>
      <c r="D1054" s="239" t="s">
        <v>9076</v>
      </c>
      <c r="E1054" s="4" t="s">
        <v>5528</v>
      </c>
      <c r="F1054" s="265"/>
      <c r="G1054" s="266" t="s">
        <v>9077</v>
      </c>
      <c r="H1054" s="267"/>
    </row>
    <row r="1055" spans="2:8">
      <c r="B1055" s="279" t="s">
        <v>9078</v>
      </c>
      <c r="C1055" s="623"/>
      <c r="D1055" s="550"/>
      <c r="E1055" s="624"/>
      <c r="F1055" s="624"/>
      <c r="G1055" s="625"/>
      <c r="H1055" s="267"/>
    </row>
    <row r="1056" spans="2:8" ht="17.25" thickBot="1">
      <c r="B1056" s="282" t="s">
        <v>9079</v>
      </c>
      <c r="C1056" s="626"/>
      <c r="D1056" s="555"/>
      <c r="E1056" s="627"/>
      <c r="F1056" s="627"/>
      <c r="G1056" s="628"/>
      <c r="H1056" s="267"/>
    </row>
    <row r="1057" spans="2:8" ht="30">
      <c r="B1057" s="539" t="s">
        <v>155</v>
      </c>
      <c r="C1057" s="232" t="s">
        <v>9080</v>
      </c>
      <c r="D1057" s="233" t="s">
        <v>2306</v>
      </c>
      <c r="E1057" s="617" t="s">
        <v>5528</v>
      </c>
      <c r="F1057" s="573"/>
      <c r="G1057" s="618" t="s">
        <v>9081</v>
      </c>
      <c r="H1057" s="267"/>
    </row>
    <row r="1058" spans="2:8" ht="45">
      <c r="B1058" s="264" t="s">
        <v>156</v>
      </c>
      <c r="C1058" s="238" t="s">
        <v>9082</v>
      </c>
      <c r="D1058" s="239" t="s">
        <v>2967</v>
      </c>
      <c r="E1058" s="4" t="s">
        <v>5528</v>
      </c>
      <c r="F1058" s="265"/>
      <c r="G1058" s="266" t="s">
        <v>9083</v>
      </c>
      <c r="H1058" s="267"/>
    </row>
    <row r="1059" spans="2:8" ht="90">
      <c r="B1059" s="264" t="s">
        <v>157</v>
      </c>
      <c r="C1059" s="238" t="s">
        <v>9084</v>
      </c>
      <c r="D1059" s="239" t="s">
        <v>2470</v>
      </c>
      <c r="E1059" s="4" t="s">
        <v>5528</v>
      </c>
      <c r="F1059" s="265"/>
      <c r="G1059" s="266" t="s">
        <v>9085</v>
      </c>
      <c r="H1059" s="267"/>
    </row>
    <row r="1060" spans="2:8">
      <c r="B1060" s="264" t="s">
        <v>158</v>
      </c>
      <c r="C1060" s="238" t="s">
        <v>9086</v>
      </c>
      <c r="D1060" s="239" t="s">
        <v>9087</v>
      </c>
      <c r="E1060" s="4" t="s">
        <v>5528</v>
      </c>
      <c r="F1060" s="265"/>
      <c r="G1060" s="266" t="s">
        <v>9088</v>
      </c>
      <c r="H1060" s="267"/>
    </row>
    <row r="1061" spans="2:8" ht="30">
      <c r="B1061" s="264" t="s">
        <v>159</v>
      </c>
      <c r="C1061" s="238" t="s">
        <v>9089</v>
      </c>
      <c r="D1061" s="239" t="s">
        <v>2306</v>
      </c>
      <c r="E1061" s="4" t="s">
        <v>5528</v>
      </c>
      <c r="F1061" s="265"/>
      <c r="G1061" s="266" t="s">
        <v>9090</v>
      </c>
      <c r="H1061" s="267"/>
    </row>
    <row r="1062" spans="2:8" ht="30">
      <c r="B1062" s="264" t="s">
        <v>160</v>
      </c>
      <c r="C1062" s="238" t="s">
        <v>9091</v>
      </c>
      <c r="D1062" s="239" t="s">
        <v>2967</v>
      </c>
      <c r="E1062" s="4" t="s">
        <v>5528</v>
      </c>
      <c r="F1062" s="265"/>
      <c r="G1062" s="266" t="s">
        <v>9092</v>
      </c>
      <c r="H1062" s="267"/>
    </row>
    <row r="1063" spans="2:8" ht="120">
      <c r="B1063" s="264" t="s">
        <v>161</v>
      </c>
      <c r="C1063" s="238" t="s">
        <v>9093</v>
      </c>
      <c r="D1063" s="239" t="s">
        <v>2470</v>
      </c>
      <c r="E1063" s="4" t="s">
        <v>5528</v>
      </c>
      <c r="F1063" s="265"/>
      <c r="G1063" s="266" t="s">
        <v>9094</v>
      </c>
      <c r="H1063" s="267"/>
    </row>
    <row r="1064" spans="2:8" ht="17.25" thickBot="1">
      <c r="B1064" s="264" t="s">
        <v>162</v>
      </c>
      <c r="C1064" s="238" t="s">
        <v>9095</v>
      </c>
      <c r="D1064" s="239" t="s">
        <v>9096</v>
      </c>
      <c r="E1064" s="4" t="s">
        <v>5528</v>
      </c>
      <c r="F1064" s="265"/>
      <c r="G1064" s="266" t="s">
        <v>9097</v>
      </c>
      <c r="H1064" s="267"/>
    </row>
    <row r="1065" spans="2:8">
      <c r="B1065" s="279" t="s">
        <v>9098</v>
      </c>
      <c r="C1065" s="623"/>
      <c r="D1065" s="550"/>
      <c r="E1065" s="624"/>
      <c r="F1065" s="624"/>
      <c r="G1065" s="625"/>
      <c r="H1065" s="267"/>
    </row>
    <row r="1066" spans="2:8" ht="17.25" thickBot="1">
      <c r="B1066" s="282" t="s">
        <v>9099</v>
      </c>
      <c r="C1066" s="626"/>
      <c r="D1066" s="555"/>
      <c r="E1066" s="627"/>
      <c r="F1066" s="627"/>
      <c r="G1066" s="628"/>
      <c r="H1066" s="267"/>
    </row>
    <row r="1067" spans="2:8" ht="45">
      <c r="B1067" s="539" t="s">
        <v>410</v>
      </c>
      <c r="C1067" s="232" t="s">
        <v>9100</v>
      </c>
      <c r="D1067" s="233">
        <v>1</v>
      </c>
      <c r="E1067" s="617" t="s">
        <v>2335</v>
      </c>
      <c r="F1067" s="573"/>
      <c r="G1067" s="618" t="s">
        <v>9101</v>
      </c>
      <c r="H1067" s="267"/>
    </row>
    <row r="1068" spans="2:8" ht="60">
      <c r="B1068" s="264" t="s">
        <v>411</v>
      </c>
      <c r="C1068" s="238" t="s">
        <v>9102</v>
      </c>
      <c r="D1068" s="239" t="s">
        <v>9103</v>
      </c>
      <c r="E1068" s="4" t="s">
        <v>2301</v>
      </c>
      <c r="F1068" s="265"/>
      <c r="G1068" s="266" t="s">
        <v>9104</v>
      </c>
      <c r="H1068" s="267"/>
    </row>
    <row r="1069" spans="2:8" ht="75">
      <c r="B1069" s="264" t="s">
        <v>412</v>
      </c>
      <c r="C1069" s="238" t="s">
        <v>9105</v>
      </c>
      <c r="D1069" s="239">
        <v>1</v>
      </c>
      <c r="E1069" s="4" t="s">
        <v>2335</v>
      </c>
      <c r="F1069" s="265"/>
      <c r="G1069" s="266" t="s">
        <v>9106</v>
      </c>
      <c r="H1069" s="267"/>
    </row>
    <row r="1070" spans="2:8" ht="75">
      <c r="B1070" s="264" t="s">
        <v>413</v>
      </c>
      <c r="C1070" s="238" t="s">
        <v>9107</v>
      </c>
      <c r="D1070" s="239">
        <v>1</v>
      </c>
      <c r="E1070" s="4" t="s">
        <v>2335</v>
      </c>
      <c r="F1070" s="265"/>
      <c r="G1070" s="266" t="s">
        <v>9108</v>
      </c>
      <c r="H1070" s="267"/>
    </row>
    <row r="1071" spans="2:8" ht="45">
      <c r="B1071" s="264" t="s">
        <v>9109</v>
      </c>
      <c r="C1071" s="238" t="s">
        <v>9110</v>
      </c>
      <c r="D1071" s="239" t="s">
        <v>2316</v>
      </c>
      <c r="E1071" s="4" t="s">
        <v>2301</v>
      </c>
      <c r="F1071" s="265"/>
      <c r="G1071" s="266" t="s">
        <v>9111</v>
      </c>
      <c r="H1071" s="267"/>
    </row>
    <row r="1072" spans="2:8" ht="60">
      <c r="B1072" s="264" t="s">
        <v>415</v>
      </c>
      <c r="C1072" s="238" t="s">
        <v>1694</v>
      </c>
      <c r="D1072" s="239" t="s">
        <v>3421</v>
      </c>
      <c r="E1072" s="4" t="s">
        <v>2336</v>
      </c>
      <c r="F1072" s="265"/>
      <c r="G1072" s="266" t="s">
        <v>9112</v>
      </c>
      <c r="H1072" s="267"/>
    </row>
    <row r="1073" spans="2:8">
      <c r="B1073" s="264" t="s">
        <v>417</v>
      </c>
      <c r="C1073" s="238" t="s">
        <v>1695</v>
      </c>
      <c r="D1073" s="239" t="s">
        <v>3421</v>
      </c>
      <c r="E1073" s="4" t="s">
        <v>2336</v>
      </c>
      <c r="F1073" s="265"/>
      <c r="G1073" s="709" t="s">
        <v>9113</v>
      </c>
      <c r="H1073" s="267"/>
    </row>
    <row r="1074" spans="2:8">
      <c r="B1074" s="264" t="s">
        <v>418</v>
      </c>
      <c r="C1074" s="238" t="s">
        <v>1696</v>
      </c>
      <c r="D1074" s="239" t="s">
        <v>3421</v>
      </c>
      <c r="E1074" s="4" t="s">
        <v>2336</v>
      </c>
      <c r="F1074" s="265"/>
      <c r="G1074" s="704"/>
      <c r="H1074" s="267"/>
    </row>
    <row r="1075" spans="2:8" ht="17.25" thickBot="1">
      <c r="B1075" s="264" t="s">
        <v>419</v>
      </c>
      <c r="C1075" s="238" t="s">
        <v>1697</v>
      </c>
      <c r="D1075" s="239" t="s">
        <v>3421</v>
      </c>
      <c r="E1075" s="4" t="s">
        <v>2336</v>
      </c>
      <c r="F1075" s="265"/>
      <c r="G1075" s="707"/>
      <c r="H1075" s="267"/>
    </row>
    <row r="1076" spans="2:8" ht="20.100000000000001" customHeight="1">
      <c r="B1076" s="652"/>
      <c r="C1076" s="652"/>
      <c r="D1076" s="653"/>
      <c r="E1076" s="654"/>
      <c r="F1076" s="654"/>
      <c r="G1076" s="652"/>
      <c r="H1076" s="602"/>
    </row>
  </sheetData>
  <mergeCells count="23">
    <mergeCell ref="B278:G278"/>
    <mergeCell ref="G923:G925"/>
    <mergeCell ref="G953:G955"/>
    <mergeCell ref="G982:G984"/>
    <mergeCell ref="G1012:G1013"/>
    <mergeCell ref="G1073:G1075"/>
    <mergeCell ref="G828:G829"/>
    <mergeCell ref="G371:G373"/>
    <mergeCell ref="G401:G403"/>
    <mergeCell ref="G430:G432"/>
    <mergeCell ref="G460:G461"/>
    <mergeCell ref="G555:G557"/>
    <mergeCell ref="G585:G587"/>
    <mergeCell ref="G614:G616"/>
    <mergeCell ref="G644:G645"/>
    <mergeCell ref="G739:G741"/>
    <mergeCell ref="G769:G771"/>
    <mergeCell ref="G798:G800"/>
    <mergeCell ref="G159:G160"/>
    <mergeCell ref="G187:G189"/>
    <mergeCell ref="G217:G219"/>
    <mergeCell ref="G246:G248"/>
    <mergeCell ref="G276:G277"/>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outlinePr summaryBelow="0"/>
    <pageSetUpPr fitToPage="1"/>
  </sheetPr>
  <dimension ref="A1:H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9120</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30">
      <c r="B5" s="231" t="s">
        <v>9121</v>
      </c>
      <c r="C5" s="232" t="s">
        <v>9122</v>
      </c>
      <c r="D5" s="233" t="s">
        <v>2300</v>
      </c>
      <c r="E5" s="234" t="s">
        <v>2301</v>
      </c>
      <c r="F5" s="235" t="s">
        <v>2302</v>
      </c>
      <c r="G5" s="236" t="s">
        <v>9123</v>
      </c>
      <c r="H5" s="230"/>
    </row>
    <row r="6" spans="1:8" ht="17.25" thickBot="1">
      <c r="B6" s="237" t="s">
        <v>9124</v>
      </c>
      <c r="C6" s="238" t="s">
        <v>9125</v>
      </c>
      <c r="D6" s="239" t="s">
        <v>2320</v>
      </c>
      <c r="E6" s="240" t="s">
        <v>2304</v>
      </c>
      <c r="F6" s="241"/>
      <c r="G6" s="350"/>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333333"/>
    <pageSetUpPr fitToPage="1"/>
  </sheetPr>
  <dimension ref="B1:VSQ59"/>
  <sheetViews>
    <sheetView zoomScaleNormal="100" workbookViewId="0"/>
  </sheetViews>
  <sheetFormatPr defaultColWidth="9.140625" defaultRowHeight="16.5"/>
  <cols>
    <col min="1" max="1" width="4.7109375" style="1" customWidth="1"/>
    <col min="2" max="47" width="2.5703125" style="1" customWidth="1"/>
    <col min="48" max="48" width="4.7109375" style="1" customWidth="1"/>
    <col min="49" max="16384" width="9.140625" style="1"/>
  </cols>
  <sheetData>
    <row r="1" spans="2:15383" ht="10.35" customHeight="1"/>
    <row r="2" spans="2:15383" ht="60" customHeight="1">
      <c r="B2" s="11" t="s">
        <v>6</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2:15383" ht="15" customHeight="1"/>
    <row r="4" spans="2:15383" ht="15" customHeight="1">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2:15383" ht="15" customHeight="1" thickBot="1">
      <c r="B5" s="3"/>
      <c r="C5" s="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3"/>
      <c r="AU5" s="3"/>
    </row>
    <row r="6" spans="2:15383" ht="15" customHeight="1">
      <c r="B6" s="3"/>
      <c r="C6" s="3"/>
      <c r="D6" s="14"/>
      <c r="E6" s="15"/>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7"/>
      <c r="AT6" s="3"/>
      <c r="AU6" s="3"/>
    </row>
    <row r="7" spans="2:15383" ht="20.100000000000001" customHeight="1">
      <c r="B7" s="3"/>
      <c r="C7" s="3"/>
      <c r="D7" s="18"/>
      <c r="E7" s="19" t="s">
        <v>7</v>
      </c>
      <c r="F7" s="20"/>
      <c r="G7" s="20"/>
      <c r="H7" s="20"/>
      <c r="I7" s="20"/>
      <c r="J7" s="20"/>
      <c r="K7" s="20"/>
      <c r="L7" s="20"/>
      <c r="M7" s="20"/>
      <c r="N7" s="20"/>
      <c r="O7" s="20"/>
      <c r="P7" s="20"/>
      <c r="Q7" s="20"/>
      <c r="R7" s="20"/>
      <c r="S7" s="20"/>
      <c r="T7" s="21"/>
      <c r="U7" s="20"/>
      <c r="V7" s="22"/>
      <c r="W7" s="23"/>
      <c r="X7" s="20"/>
      <c r="Y7" s="20"/>
      <c r="Z7" s="20"/>
      <c r="AA7" s="20"/>
      <c r="AB7" s="20"/>
      <c r="AC7" s="20"/>
      <c r="AD7" s="20"/>
      <c r="AE7" s="20"/>
      <c r="AF7" s="20"/>
      <c r="AG7" s="20"/>
      <c r="AH7" s="20"/>
      <c r="AI7" s="20"/>
      <c r="AJ7" s="20"/>
      <c r="AK7" s="20"/>
      <c r="AL7" s="20"/>
      <c r="AM7" s="20"/>
      <c r="AN7" s="20"/>
      <c r="AO7" s="20"/>
      <c r="AP7" s="20"/>
      <c r="AQ7" s="20"/>
      <c r="AR7" s="20"/>
      <c r="AS7" s="24"/>
      <c r="AT7" s="3"/>
      <c r="AU7" s="3"/>
    </row>
    <row r="8" spans="2:15383" s="3" customFormat="1" ht="20.100000000000001" customHeight="1">
      <c r="D8" s="18"/>
      <c r="E8" s="25"/>
      <c r="F8" s="23"/>
      <c r="G8" s="23"/>
      <c r="H8" s="23"/>
      <c r="I8" s="23"/>
      <c r="J8" s="23"/>
      <c r="K8" s="23"/>
      <c r="L8" s="23"/>
      <c r="M8" s="23"/>
      <c r="N8" s="23"/>
      <c r="O8" s="23"/>
      <c r="P8" s="23"/>
      <c r="Q8" s="23"/>
      <c r="R8" s="23"/>
      <c r="S8" s="23"/>
      <c r="T8" s="23"/>
      <c r="U8" s="23"/>
      <c r="V8" s="686" t="str">
        <f>HYPERLINK("#'販売管理科目データ'!A1","販売管理科目データ")</f>
        <v>販売管理科目データ</v>
      </c>
      <c r="W8" s="686"/>
      <c r="X8" s="686"/>
      <c r="Y8" s="686"/>
      <c r="Z8" s="686"/>
      <c r="AA8" s="686"/>
      <c r="AB8" s="686"/>
      <c r="AC8" s="686"/>
      <c r="AD8" s="686"/>
      <c r="AE8" s="686"/>
      <c r="AF8" s="686"/>
      <c r="AG8" s="686"/>
      <c r="AH8" s="686"/>
      <c r="AI8" s="686"/>
      <c r="AJ8" s="686"/>
      <c r="AK8" s="686"/>
      <c r="AL8" s="686"/>
      <c r="AM8" s="686"/>
      <c r="AN8" s="20"/>
      <c r="AO8" s="20"/>
      <c r="AP8" s="20"/>
      <c r="AQ8" s="20"/>
      <c r="AR8" s="20"/>
      <c r="AS8" s="24"/>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row>
    <row r="9" spans="2:15383" s="3" customFormat="1" ht="20.100000000000001" customHeight="1">
      <c r="D9" s="18"/>
      <c r="E9" s="25"/>
      <c r="F9" s="23"/>
      <c r="G9" s="23"/>
      <c r="H9" s="23"/>
      <c r="I9" s="23"/>
      <c r="J9" s="23"/>
      <c r="K9" s="23"/>
      <c r="L9" s="23"/>
      <c r="M9" s="23"/>
      <c r="N9" s="23"/>
      <c r="O9" s="23"/>
      <c r="P9" s="23"/>
      <c r="Q9" s="23"/>
      <c r="R9" s="23"/>
      <c r="S9" s="23"/>
      <c r="T9" s="23"/>
      <c r="U9" s="23"/>
      <c r="V9" s="686" t="str">
        <f>HYPERLINK("#'販売管理補助科目データ'!A1","販売管理補助科目データ")</f>
        <v>販売管理補助科目データ</v>
      </c>
      <c r="W9" s="686"/>
      <c r="X9" s="686"/>
      <c r="Y9" s="686"/>
      <c r="Z9" s="686"/>
      <c r="AA9" s="686"/>
      <c r="AB9" s="686"/>
      <c r="AC9" s="686"/>
      <c r="AD9" s="686"/>
      <c r="AE9" s="686"/>
      <c r="AF9" s="686"/>
      <c r="AG9" s="686"/>
      <c r="AH9" s="686"/>
      <c r="AI9" s="686"/>
      <c r="AJ9" s="686"/>
      <c r="AK9" s="686"/>
      <c r="AL9" s="686"/>
      <c r="AM9" s="686"/>
      <c r="AN9" s="23"/>
      <c r="AO9" s="23"/>
      <c r="AP9" s="23"/>
      <c r="AQ9" s="23"/>
      <c r="AR9" s="23"/>
      <c r="AS9" s="24"/>
      <c r="AV9" s="1"/>
    </row>
    <row r="10" spans="2:15383" s="3" customFormat="1" ht="20.100000000000001" customHeight="1">
      <c r="D10" s="18"/>
      <c r="E10" s="25"/>
      <c r="F10" s="23"/>
      <c r="G10" s="23"/>
      <c r="H10" s="23"/>
      <c r="I10" s="23"/>
      <c r="J10" s="23"/>
      <c r="K10" s="23"/>
      <c r="L10" s="23"/>
      <c r="M10" s="23"/>
      <c r="N10" s="23"/>
      <c r="O10" s="23"/>
      <c r="P10" s="23"/>
      <c r="Q10" s="23"/>
      <c r="R10" s="23"/>
      <c r="S10" s="23"/>
      <c r="T10" s="23"/>
      <c r="U10" s="23"/>
      <c r="V10" s="686" t="str">
        <f>HYPERLINK("#'販売取引データ'!A1","販売取引データ")</f>
        <v>販売取引データ</v>
      </c>
      <c r="W10" s="686"/>
      <c r="X10" s="686"/>
      <c r="Y10" s="686"/>
      <c r="Z10" s="686"/>
      <c r="AA10" s="686"/>
      <c r="AB10" s="686"/>
      <c r="AC10" s="686"/>
      <c r="AD10" s="686"/>
      <c r="AE10" s="686"/>
      <c r="AF10" s="686"/>
      <c r="AG10" s="686"/>
      <c r="AH10" s="686"/>
      <c r="AI10" s="686"/>
      <c r="AJ10" s="686"/>
      <c r="AK10" s="686"/>
      <c r="AL10" s="686"/>
      <c r="AM10" s="686"/>
      <c r="AN10" s="26"/>
      <c r="AO10" s="26"/>
      <c r="AP10" s="26"/>
      <c r="AQ10" s="26"/>
      <c r="AR10" s="26"/>
      <c r="AS10" s="27"/>
      <c r="AT10" s="28"/>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row>
    <row r="11" spans="2:15383" s="3" customFormat="1" ht="20.100000000000001" customHeight="1">
      <c r="D11" s="18"/>
      <c r="E11" s="25"/>
      <c r="F11" s="23"/>
      <c r="G11" s="23"/>
      <c r="H11" s="23"/>
      <c r="I11" s="23"/>
      <c r="J11" s="23"/>
      <c r="K11" s="23"/>
      <c r="L11" s="23"/>
      <c r="M11" s="23"/>
      <c r="N11" s="23"/>
      <c r="O11" s="23"/>
      <c r="P11" s="23"/>
      <c r="Q11" s="23"/>
      <c r="R11" s="23"/>
      <c r="S11" s="23"/>
      <c r="T11" s="23"/>
      <c r="U11" s="23"/>
      <c r="V11" s="686" t="str">
        <f>HYPERLINK("#'回収方法データ'!A1","回収方法データ")</f>
        <v>回収方法データ</v>
      </c>
      <c r="W11" s="686"/>
      <c r="X11" s="686"/>
      <c r="Y11" s="686"/>
      <c r="Z11" s="686"/>
      <c r="AA11" s="686"/>
      <c r="AB11" s="686"/>
      <c r="AC11" s="686"/>
      <c r="AD11" s="686"/>
      <c r="AE11" s="686"/>
      <c r="AF11" s="686"/>
      <c r="AG11" s="686"/>
      <c r="AH11" s="686"/>
      <c r="AI11" s="686"/>
      <c r="AJ11" s="686"/>
      <c r="AK11" s="686"/>
      <c r="AL11" s="686"/>
      <c r="AM11" s="686"/>
      <c r="AN11" s="29"/>
      <c r="AO11" s="29"/>
      <c r="AP11" s="29"/>
      <c r="AQ11" s="29"/>
      <c r="AR11" s="29"/>
      <c r="AS11" s="27"/>
      <c r="AT11" s="28"/>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row>
    <row r="12" spans="2:15383" s="3" customFormat="1" ht="20.100000000000001" customHeight="1">
      <c r="D12" s="18"/>
      <c r="E12" s="25"/>
      <c r="F12" s="23"/>
      <c r="G12" s="23"/>
      <c r="H12" s="23"/>
      <c r="I12" s="23"/>
      <c r="J12" s="23"/>
      <c r="K12" s="23"/>
      <c r="L12" s="23"/>
      <c r="M12" s="23"/>
      <c r="N12" s="23"/>
      <c r="O12" s="23"/>
      <c r="P12" s="23"/>
      <c r="Q12" s="23"/>
      <c r="R12" s="23"/>
      <c r="S12" s="23"/>
      <c r="T12" s="23"/>
      <c r="U12" s="23"/>
      <c r="V12" s="686" t="str">
        <f>HYPERLINK("#'部門データ'!A1","部門データ")</f>
        <v>部門データ</v>
      </c>
      <c r="W12" s="686"/>
      <c r="X12" s="686"/>
      <c r="Y12" s="686"/>
      <c r="Z12" s="686"/>
      <c r="AA12" s="686"/>
      <c r="AB12" s="686"/>
      <c r="AC12" s="686"/>
      <c r="AD12" s="686"/>
      <c r="AE12" s="686"/>
      <c r="AF12" s="686"/>
      <c r="AG12" s="686"/>
      <c r="AH12" s="686"/>
      <c r="AI12" s="686"/>
      <c r="AJ12" s="686"/>
      <c r="AK12" s="686"/>
      <c r="AL12" s="686"/>
      <c r="AM12" s="686"/>
      <c r="AN12" s="29"/>
      <c r="AO12" s="29"/>
      <c r="AP12" s="29"/>
      <c r="AQ12" s="29"/>
      <c r="AR12" s="29"/>
      <c r="AS12" s="27"/>
      <c r="AT12" s="28"/>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row>
    <row r="13" spans="2:15383" s="3" customFormat="1" ht="20.100000000000001" customHeight="1">
      <c r="D13" s="18"/>
      <c r="E13" s="25"/>
      <c r="F13" s="23"/>
      <c r="G13" s="23"/>
      <c r="H13" s="23"/>
      <c r="I13" s="23"/>
      <c r="J13" s="23"/>
      <c r="K13" s="23"/>
      <c r="L13" s="23"/>
      <c r="M13" s="23"/>
      <c r="N13" s="23"/>
      <c r="O13" s="23"/>
      <c r="P13" s="23"/>
      <c r="Q13" s="23"/>
      <c r="R13" s="23"/>
      <c r="S13" s="23"/>
      <c r="T13" s="23"/>
      <c r="U13" s="23"/>
      <c r="V13" s="686" t="str">
        <f>HYPERLINK("#'部門グループデータ'!A1","部門グループデータ")</f>
        <v>部門グループデータ</v>
      </c>
      <c r="W13" s="686"/>
      <c r="X13" s="686"/>
      <c r="Y13" s="686"/>
      <c r="Z13" s="686"/>
      <c r="AA13" s="686"/>
      <c r="AB13" s="686"/>
      <c r="AC13" s="686"/>
      <c r="AD13" s="686"/>
      <c r="AE13" s="686"/>
      <c r="AF13" s="686"/>
      <c r="AG13" s="686"/>
      <c r="AH13" s="686"/>
      <c r="AI13" s="686"/>
      <c r="AJ13" s="686"/>
      <c r="AK13" s="686"/>
      <c r="AL13" s="686"/>
      <c r="AM13" s="686"/>
      <c r="AN13" s="26"/>
      <c r="AO13" s="26"/>
      <c r="AP13" s="26"/>
      <c r="AQ13" s="26"/>
      <c r="AR13" s="26"/>
      <c r="AS13" s="27"/>
      <c r="AT13" s="28"/>
      <c r="AU13" s="2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row>
    <row r="14" spans="2:15383" s="3" customFormat="1" ht="20.100000000000001" customHeight="1">
      <c r="D14" s="18"/>
      <c r="E14" s="25"/>
      <c r="F14" s="23"/>
      <c r="G14" s="23"/>
      <c r="H14" s="23"/>
      <c r="I14" s="23"/>
      <c r="J14" s="23"/>
      <c r="K14" s="23"/>
      <c r="L14" s="23"/>
      <c r="M14" s="23"/>
      <c r="N14" s="23"/>
      <c r="O14" s="23"/>
      <c r="P14" s="23"/>
      <c r="Q14" s="23"/>
      <c r="R14" s="23"/>
      <c r="S14" s="23"/>
      <c r="T14" s="23"/>
      <c r="U14" s="23"/>
      <c r="V14" s="686" t="str">
        <f>HYPERLINK("#'プロジェクトデータ'!A1","プロジェクトデータ")</f>
        <v>プロジェクトデータ</v>
      </c>
      <c r="W14" s="686"/>
      <c r="X14" s="686"/>
      <c r="Y14" s="686"/>
      <c r="Z14" s="686"/>
      <c r="AA14" s="686"/>
      <c r="AB14" s="686"/>
      <c r="AC14" s="686"/>
      <c r="AD14" s="686"/>
      <c r="AE14" s="686"/>
      <c r="AF14" s="686"/>
      <c r="AG14" s="686"/>
      <c r="AH14" s="686"/>
      <c r="AI14" s="686"/>
      <c r="AJ14" s="686"/>
      <c r="AK14" s="686"/>
      <c r="AL14" s="686"/>
      <c r="AM14" s="686"/>
      <c r="AN14" s="26"/>
      <c r="AO14" s="26"/>
      <c r="AP14" s="26"/>
      <c r="AQ14" s="26"/>
      <c r="AR14" s="26"/>
      <c r="AS14" s="27"/>
      <c r="AT14" s="28"/>
      <c r="AU14" s="2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row>
    <row r="15" spans="2:15383" s="3" customFormat="1" ht="20.100000000000001" customHeight="1">
      <c r="D15" s="18"/>
      <c r="E15" s="25"/>
      <c r="F15" s="23"/>
      <c r="G15" s="23"/>
      <c r="H15" s="23"/>
      <c r="I15" s="23"/>
      <c r="J15" s="23"/>
      <c r="K15" s="23"/>
      <c r="L15" s="23"/>
      <c r="M15" s="23"/>
      <c r="N15" s="23"/>
      <c r="O15" s="23"/>
      <c r="P15" s="23"/>
      <c r="Q15" s="23"/>
      <c r="R15" s="23"/>
      <c r="S15" s="23"/>
      <c r="T15" s="23"/>
      <c r="U15" s="23"/>
      <c r="V15" s="686" t="str">
        <f>HYPERLINK("#'プロジェクト区分データ'!A1","プロジェクト区分データ")</f>
        <v>プロジェクト区分データ</v>
      </c>
      <c r="W15" s="686"/>
      <c r="X15" s="686"/>
      <c r="Y15" s="686"/>
      <c r="Z15" s="686"/>
      <c r="AA15" s="686"/>
      <c r="AB15" s="686"/>
      <c r="AC15" s="686"/>
      <c r="AD15" s="686"/>
      <c r="AE15" s="686"/>
      <c r="AF15" s="686"/>
      <c r="AG15" s="686"/>
      <c r="AH15" s="686"/>
      <c r="AI15" s="686"/>
      <c r="AJ15" s="686"/>
      <c r="AK15" s="686"/>
      <c r="AL15" s="686"/>
      <c r="AM15" s="686"/>
      <c r="AN15" s="26"/>
      <c r="AO15" s="26"/>
      <c r="AP15" s="26"/>
      <c r="AQ15" s="26"/>
      <c r="AR15" s="26"/>
      <c r="AS15" s="27"/>
      <c r="AT15" s="28"/>
      <c r="AU15" s="2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row>
    <row r="16" spans="2:15383" s="3" customFormat="1" ht="20.100000000000001" customHeight="1">
      <c r="D16" s="18"/>
      <c r="E16" s="25"/>
      <c r="F16" s="23"/>
      <c r="G16" s="23"/>
      <c r="H16" s="23"/>
      <c r="I16" s="23"/>
      <c r="J16" s="23"/>
      <c r="K16" s="23"/>
      <c r="L16" s="23"/>
      <c r="M16" s="23"/>
      <c r="N16" s="23"/>
      <c r="O16" s="23"/>
      <c r="P16" s="23"/>
      <c r="Q16" s="23"/>
      <c r="R16" s="23"/>
      <c r="S16" s="23"/>
      <c r="T16" s="23"/>
      <c r="U16" s="23"/>
      <c r="V16" s="686" t="str">
        <f>HYPERLINK("#'工程・工種データ'!A1","工程／工種データ")</f>
        <v>工程／工種データ</v>
      </c>
      <c r="W16" s="686"/>
      <c r="X16" s="686"/>
      <c r="Y16" s="686"/>
      <c r="Z16" s="686"/>
      <c r="AA16" s="686"/>
      <c r="AB16" s="686"/>
      <c r="AC16" s="686"/>
      <c r="AD16" s="686"/>
      <c r="AE16" s="686"/>
      <c r="AF16" s="686"/>
      <c r="AG16" s="686"/>
      <c r="AH16" s="686"/>
      <c r="AI16" s="686"/>
      <c r="AJ16" s="686"/>
      <c r="AK16" s="686"/>
      <c r="AL16" s="686"/>
      <c r="AM16" s="686"/>
      <c r="AN16" s="26"/>
      <c r="AO16" s="26"/>
      <c r="AP16" s="26"/>
      <c r="AQ16" s="26"/>
      <c r="AR16" s="26"/>
      <c r="AS16" s="27"/>
      <c r="AT16" s="28"/>
      <c r="AU16" s="2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row>
    <row r="17" spans="4:15383" s="3" customFormat="1" ht="20.100000000000001" customHeight="1">
      <c r="D17" s="18"/>
      <c r="E17" s="25"/>
      <c r="F17" s="23"/>
      <c r="G17" s="23"/>
      <c r="H17" s="23"/>
      <c r="I17" s="23"/>
      <c r="J17" s="23"/>
      <c r="K17" s="23"/>
      <c r="L17" s="23"/>
      <c r="M17" s="23"/>
      <c r="N17" s="23"/>
      <c r="O17" s="23"/>
      <c r="P17" s="23"/>
      <c r="Q17" s="23"/>
      <c r="R17" s="23"/>
      <c r="S17" s="23"/>
      <c r="T17" s="23"/>
      <c r="U17" s="23"/>
      <c r="V17" s="686" t="str">
        <f>HYPERLINK("#'担当者データ'!A1","担当者データ")</f>
        <v>担当者データ</v>
      </c>
      <c r="W17" s="686"/>
      <c r="X17" s="686"/>
      <c r="Y17" s="686"/>
      <c r="Z17" s="686"/>
      <c r="AA17" s="686"/>
      <c r="AB17" s="686"/>
      <c r="AC17" s="686"/>
      <c r="AD17" s="686"/>
      <c r="AE17" s="686"/>
      <c r="AF17" s="686"/>
      <c r="AG17" s="686"/>
      <c r="AH17" s="686"/>
      <c r="AI17" s="686"/>
      <c r="AJ17" s="686"/>
      <c r="AK17" s="686"/>
      <c r="AL17" s="686"/>
      <c r="AM17" s="686"/>
      <c r="AN17" s="30"/>
      <c r="AO17" s="30"/>
      <c r="AP17" s="30"/>
      <c r="AQ17" s="30"/>
      <c r="AR17" s="30"/>
      <c r="AS17" s="31"/>
      <c r="AT17" s="32"/>
      <c r="AU17" s="3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row>
    <row r="18" spans="4:15383" s="3" customFormat="1" ht="20.100000000000001" customHeight="1">
      <c r="D18" s="18"/>
      <c r="E18" s="25"/>
      <c r="F18" s="23"/>
      <c r="G18" s="23"/>
      <c r="H18" s="23"/>
      <c r="I18" s="23"/>
      <c r="J18" s="23"/>
      <c r="K18" s="23"/>
      <c r="L18" s="23"/>
      <c r="M18" s="23"/>
      <c r="N18" s="23"/>
      <c r="O18" s="23"/>
      <c r="P18" s="23"/>
      <c r="Q18" s="23"/>
      <c r="R18" s="23"/>
      <c r="S18" s="23"/>
      <c r="T18" s="23"/>
      <c r="U18" s="23"/>
      <c r="V18" s="686" t="str">
        <f>HYPERLINK("#'担当者区分データ'!A1","担当者区分データ")</f>
        <v>担当者区分データ</v>
      </c>
      <c r="W18" s="686"/>
      <c r="X18" s="686"/>
      <c r="Y18" s="686"/>
      <c r="Z18" s="686"/>
      <c r="AA18" s="686"/>
      <c r="AB18" s="686"/>
      <c r="AC18" s="686"/>
      <c r="AD18" s="686"/>
      <c r="AE18" s="686"/>
      <c r="AF18" s="686"/>
      <c r="AG18" s="686"/>
      <c r="AH18" s="686"/>
      <c r="AI18" s="686"/>
      <c r="AJ18" s="686"/>
      <c r="AK18" s="686"/>
      <c r="AL18" s="686"/>
      <c r="AM18" s="686"/>
      <c r="AN18" s="23"/>
      <c r="AO18" s="23"/>
      <c r="AP18" s="23"/>
      <c r="AQ18" s="23"/>
      <c r="AR18" s="23"/>
      <c r="AS18" s="24"/>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row>
    <row r="19" spans="4:15383" s="3" customFormat="1" ht="20.100000000000001" customHeight="1">
      <c r="D19" s="18"/>
      <c r="E19" s="25"/>
      <c r="F19" s="23"/>
      <c r="G19" s="23"/>
      <c r="H19" s="23"/>
      <c r="I19" s="23"/>
      <c r="J19" s="23"/>
      <c r="K19" s="23"/>
      <c r="L19" s="23"/>
      <c r="M19" s="23"/>
      <c r="N19" s="23"/>
      <c r="O19" s="23"/>
      <c r="P19" s="23"/>
      <c r="Q19" s="23"/>
      <c r="R19" s="23"/>
      <c r="S19" s="23"/>
      <c r="T19" s="23"/>
      <c r="U19" s="23"/>
      <c r="V19" s="686" t="str">
        <f>HYPERLINK("#'為替レートデータ'!A1","為替レートデータ")</f>
        <v>為替レートデータ</v>
      </c>
      <c r="W19" s="686"/>
      <c r="X19" s="686"/>
      <c r="Y19" s="686"/>
      <c r="Z19" s="686"/>
      <c r="AA19" s="686"/>
      <c r="AB19" s="686"/>
      <c r="AC19" s="686"/>
      <c r="AD19" s="686"/>
      <c r="AE19" s="686"/>
      <c r="AF19" s="686"/>
      <c r="AG19" s="686"/>
      <c r="AH19" s="686"/>
      <c r="AI19" s="686"/>
      <c r="AJ19" s="686"/>
      <c r="AK19" s="686"/>
      <c r="AL19" s="686"/>
      <c r="AM19" s="686"/>
      <c r="AN19" s="23"/>
      <c r="AO19" s="23"/>
      <c r="AP19" s="23"/>
      <c r="AQ19" s="23"/>
      <c r="AR19" s="23"/>
      <c r="AS19" s="24"/>
    </row>
    <row r="20" spans="4:15383" s="3" customFormat="1" ht="20.100000000000001" customHeight="1">
      <c r="D20" s="18"/>
      <c r="E20" s="25"/>
      <c r="F20" s="23"/>
      <c r="G20" s="23"/>
      <c r="H20" s="23"/>
      <c r="I20" s="23"/>
      <c r="J20" s="23"/>
      <c r="K20" s="23"/>
      <c r="L20" s="23"/>
      <c r="M20" s="23"/>
      <c r="N20" s="23"/>
      <c r="O20" s="23"/>
      <c r="P20" s="23"/>
      <c r="Q20" s="23"/>
      <c r="R20" s="23"/>
      <c r="S20" s="23"/>
      <c r="T20" s="23"/>
      <c r="U20" s="23"/>
      <c r="V20" s="686" t="str">
        <f>HYPERLINK("#'摘要データ'!A1","摘要データ")</f>
        <v>摘要データ</v>
      </c>
      <c r="W20" s="686"/>
      <c r="X20" s="686"/>
      <c r="Y20" s="686"/>
      <c r="Z20" s="686"/>
      <c r="AA20" s="686"/>
      <c r="AB20" s="686"/>
      <c r="AC20" s="686"/>
      <c r="AD20" s="686"/>
      <c r="AE20" s="686"/>
      <c r="AF20" s="686"/>
      <c r="AG20" s="686"/>
      <c r="AH20" s="686"/>
      <c r="AI20" s="686"/>
      <c r="AJ20" s="686"/>
      <c r="AK20" s="686"/>
      <c r="AL20" s="686"/>
      <c r="AM20" s="686"/>
      <c r="AN20" s="26"/>
      <c r="AO20" s="26"/>
      <c r="AP20" s="26"/>
      <c r="AQ20" s="26"/>
      <c r="AR20" s="26"/>
      <c r="AS20" s="24"/>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row>
    <row r="21" spans="4:15383" s="3" customFormat="1" ht="20.100000000000001" customHeight="1">
      <c r="D21" s="18"/>
      <c r="E21" s="25"/>
      <c r="F21" s="23"/>
      <c r="G21" s="23"/>
      <c r="H21" s="23"/>
      <c r="I21" s="23"/>
      <c r="J21" s="23"/>
      <c r="K21" s="23"/>
      <c r="L21" s="23"/>
      <c r="M21" s="23"/>
      <c r="N21" s="23"/>
      <c r="O21" s="23"/>
      <c r="P21" s="23"/>
      <c r="Q21" s="23"/>
      <c r="R21" s="23"/>
      <c r="S21" s="23"/>
      <c r="T21" s="23"/>
      <c r="U21" s="23"/>
      <c r="V21" s="686" t="str">
        <f>HYPERLINK("#'法人口座データ'!A1","法人口座データ")</f>
        <v>法人口座データ</v>
      </c>
      <c r="W21" s="686"/>
      <c r="X21" s="686"/>
      <c r="Y21" s="686"/>
      <c r="Z21" s="686"/>
      <c r="AA21" s="686"/>
      <c r="AB21" s="686"/>
      <c r="AC21" s="686"/>
      <c r="AD21" s="686"/>
      <c r="AE21" s="686"/>
      <c r="AF21" s="686"/>
      <c r="AG21" s="686"/>
      <c r="AH21" s="686"/>
      <c r="AI21" s="686"/>
      <c r="AJ21" s="686"/>
      <c r="AK21" s="686"/>
      <c r="AL21" s="686"/>
      <c r="AM21" s="686"/>
      <c r="AN21" s="23"/>
      <c r="AO21" s="23"/>
      <c r="AP21" s="23"/>
      <c r="AQ21" s="23"/>
      <c r="AR21" s="23"/>
      <c r="AS21" s="24"/>
    </row>
    <row r="22" spans="4:15383" s="3" customFormat="1" ht="20.100000000000001" customHeight="1">
      <c r="D22" s="18"/>
      <c r="E22" s="25"/>
      <c r="F22" s="23"/>
      <c r="G22" s="23"/>
      <c r="H22" s="23"/>
      <c r="I22" s="23"/>
      <c r="J22" s="23"/>
      <c r="K22" s="23"/>
      <c r="L22" s="23"/>
      <c r="M22" s="23"/>
      <c r="N22" s="23"/>
      <c r="O22" s="23"/>
      <c r="P22" s="23"/>
      <c r="Q22" s="23"/>
      <c r="R22" s="23"/>
      <c r="S22" s="23"/>
      <c r="T22" s="23"/>
      <c r="U22" s="23"/>
      <c r="V22" s="33"/>
      <c r="W22" s="23"/>
      <c r="X22" s="23"/>
      <c r="Y22" s="23"/>
      <c r="Z22" s="23"/>
      <c r="AA22" s="23"/>
      <c r="AB22" s="23"/>
      <c r="AC22" s="23"/>
      <c r="AD22" s="23"/>
      <c r="AE22" s="23"/>
      <c r="AF22" s="23"/>
      <c r="AG22" s="23"/>
      <c r="AH22" s="23"/>
      <c r="AI22" s="23"/>
      <c r="AJ22" s="23"/>
      <c r="AK22" s="23"/>
      <c r="AL22" s="23"/>
      <c r="AM22" s="23"/>
      <c r="AN22" s="23"/>
      <c r="AO22" s="23"/>
      <c r="AP22" s="23"/>
      <c r="AQ22" s="23"/>
      <c r="AR22" s="23"/>
      <c r="AS22" s="24"/>
    </row>
    <row r="23" spans="4:15383" s="3" customFormat="1" ht="20.100000000000001" customHeight="1">
      <c r="D23" s="18"/>
      <c r="E23" s="19" t="s">
        <v>8</v>
      </c>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4"/>
    </row>
    <row r="24" spans="4:15383" s="3" customFormat="1" ht="20.100000000000001" customHeight="1">
      <c r="D24" s="18"/>
      <c r="E24" s="25"/>
      <c r="F24" s="23"/>
      <c r="G24" s="23"/>
      <c r="H24" s="23"/>
      <c r="I24" s="23"/>
      <c r="J24" s="23"/>
      <c r="K24" s="23"/>
      <c r="L24" s="23"/>
      <c r="M24" s="23"/>
      <c r="N24" s="23"/>
      <c r="O24" s="23"/>
      <c r="P24" s="23"/>
      <c r="Q24" s="23"/>
      <c r="R24" s="23"/>
      <c r="S24" s="23"/>
      <c r="T24" s="23"/>
      <c r="U24" s="23"/>
      <c r="V24" s="686" t="str">
        <f>HYPERLINK("#'得意先データ'!A1","得意先データ")</f>
        <v>得意先データ</v>
      </c>
      <c r="W24" s="686"/>
      <c r="X24" s="686"/>
      <c r="Y24" s="686"/>
      <c r="Z24" s="686"/>
      <c r="AA24" s="686"/>
      <c r="AB24" s="686"/>
      <c r="AC24" s="686"/>
      <c r="AD24" s="686"/>
      <c r="AE24" s="686"/>
      <c r="AF24" s="686"/>
      <c r="AG24" s="686"/>
      <c r="AH24" s="686"/>
      <c r="AI24" s="686"/>
      <c r="AJ24" s="686"/>
      <c r="AK24" s="686"/>
      <c r="AL24" s="686"/>
      <c r="AM24" s="686"/>
      <c r="AN24" s="20"/>
      <c r="AO24" s="20"/>
      <c r="AP24" s="20"/>
      <c r="AQ24" s="20"/>
      <c r="AR24" s="20"/>
      <c r="AS24" s="24"/>
    </row>
    <row r="25" spans="4:15383" s="3" customFormat="1" ht="20.100000000000001" customHeight="1">
      <c r="D25" s="18"/>
      <c r="E25" s="25"/>
      <c r="F25" s="23"/>
      <c r="G25" s="23"/>
      <c r="H25" s="23"/>
      <c r="I25" s="23"/>
      <c r="J25" s="23"/>
      <c r="K25" s="23"/>
      <c r="L25" s="23"/>
      <c r="M25" s="23"/>
      <c r="N25" s="23"/>
      <c r="O25" s="23"/>
      <c r="P25" s="23"/>
      <c r="Q25" s="23"/>
      <c r="R25" s="23"/>
      <c r="S25" s="23"/>
      <c r="T25" s="23"/>
      <c r="U25" s="23"/>
      <c r="V25" s="686" t="str">
        <f>HYPERLINK("#'得意先区分データ'!A1","得意先区分データ")</f>
        <v>得意先区分データ</v>
      </c>
      <c r="W25" s="686"/>
      <c r="X25" s="686"/>
      <c r="Y25" s="686"/>
      <c r="Z25" s="686"/>
      <c r="AA25" s="686"/>
      <c r="AB25" s="686"/>
      <c r="AC25" s="686"/>
      <c r="AD25" s="686"/>
      <c r="AE25" s="686"/>
      <c r="AF25" s="686"/>
      <c r="AG25" s="686"/>
      <c r="AH25" s="686"/>
      <c r="AI25" s="686"/>
      <c r="AJ25" s="686"/>
      <c r="AK25" s="686"/>
      <c r="AL25" s="686"/>
      <c r="AM25" s="686"/>
      <c r="AN25" s="23"/>
      <c r="AO25" s="23"/>
      <c r="AP25" s="23"/>
      <c r="AQ25" s="23"/>
      <c r="AR25" s="23"/>
      <c r="AS25" s="24"/>
    </row>
    <row r="26" spans="4:15383" s="3" customFormat="1" ht="20.100000000000001" customHeight="1">
      <c r="D26" s="18"/>
      <c r="E26" s="25"/>
      <c r="F26" s="23"/>
      <c r="G26" s="23"/>
      <c r="H26" s="23"/>
      <c r="I26" s="23"/>
      <c r="J26" s="23"/>
      <c r="K26" s="23"/>
      <c r="L26" s="23"/>
      <c r="M26" s="23"/>
      <c r="N26" s="23"/>
      <c r="O26" s="23"/>
      <c r="P26" s="23"/>
      <c r="Q26" s="23"/>
      <c r="R26" s="23"/>
      <c r="S26" s="23"/>
      <c r="T26" s="23"/>
      <c r="U26" s="23"/>
      <c r="V26" s="686" t="str">
        <f>HYPERLINK("#'請求締日データ'!A1","請求締日データ")</f>
        <v>請求締日データ</v>
      </c>
      <c r="W26" s="686"/>
      <c r="X26" s="686"/>
      <c r="Y26" s="686"/>
      <c r="Z26" s="686"/>
      <c r="AA26" s="686"/>
      <c r="AB26" s="686"/>
      <c r="AC26" s="686"/>
      <c r="AD26" s="686"/>
      <c r="AE26" s="686"/>
      <c r="AF26" s="686"/>
      <c r="AG26" s="686"/>
      <c r="AH26" s="686"/>
      <c r="AI26" s="686"/>
      <c r="AJ26" s="686"/>
      <c r="AK26" s="686"/>
      <c r="AL26" s="686"/>
      <c r="AM26" s="686"/>
      <c r="AN26" s="29"/>
      <c r="AO26" s="29"/>
      <c r="AP26" s="29"/>
      <c r="AQ26" s="29"/>
      <c r="AR26" s="29"/>
      <c r="AS26" s="24"/>
    </row>
    <row r="27" spans="4:15383" s="3" customFormat="1" ht="20.100000000000001" customHeight="1">
      <c r="D27" s="18"/>
      <c r="E27" s="25"/>
      <c r="F27" s="23"/>
      <c r="G27" s="23"/>
      <c r="H27" s="23"/>
      <c r="I27" s="23"/>
      <c r="J27" s="23"/>
      <c r="K27" s="23"/>
      <c r="L27" s="23"/>
      <c r="M27" s="23"/>
      <c r="N27" s="23"/>
      <c r="O27" s="23"/>
      <c r="P27" s="23"/>
      <c r="Q27" s="23"/>
      <c r="R27" s="23"/>
      <c r="S27" s="23"/>
      <c r="T27" s="23"/>
      <c r="U27" s="23"/>
      <c r="V27" s="686" t="str">
        <f>HYPERLINK("#'直送先データ'!A1","直送先データ")</f>
        <v>直送先データ</v>
      </c>
      <c r="W27" s="686"/>
      <c r="X27" s="686"/>
      <c r="Y27" s="686"/>
      <c r="Z27" s="686"/>
      <c r="AA27" s="686"/>
      <c r="AB27" s="686"/>
      <c r="AC27" s="686"/>
      <c r="AD27" s="686"/>
      <c r="AE27" s="686"/>
      <c r="AF27" s="686"/>
      <c r="AG27" s="686"/>
      <c r="AH27" s="686"/>
      <c r="AI27" s="686"/>
      <c r="AJ27" s="686"/>
      <c r="AK27" s="686"/>
      <c r="AL27" s="686"/>
      <c r="AM27" s="686"/>
      <c r="AN27" s="20"/>
      <c r="AO27" s="20"/>
      <c r="AP27" s="20"/>
      <c r="AQ27" s="20"/>
      <c r="AR27" s="20"/>
      <c r="AS27" s="24"/>
    </row>
    <row r="28" spans="4:15383" s="3" customFormat="1" ht="20.100000000000001" customHeight="1">
      <c r="D28" s="18"/>
      <c r="E28" s="25"/>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0"/>
      <c r="AM28" s="20"/>
      <c r="AN28" s="20"/>
      <c r="AO28" s="20"/>
      <c r="AP28" s="20"/>
      <c r="AQ28" s="20"/>
      <c r="AR28" s="20"/>
      <c r="AS28" s="24"/>
    </row>
    <row r="29" spans="4:15383" s="3" customFormat="1" ht="20.100000000000001" customHeight="1">
      <c r="D29" s="18"/>
      <c r="E29" s="19" t="s">
        <v>9</v>
      </c>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0"/>
      <c r="AM29" s="20"/>
      <c r="AN29" s="20"/>
      <c r="AO29" s="20"/>
      <c r="AP29" s="20"/>
      <c r="AQ29" s="20"/>
      <c r="AR29" s="20"/>
      <c r="AS29" s="24"/>
    </row>
    <row r="30" spans="4:15383" s="3" customFormat="1" ht="20.100000000000001" customHeight="1">
      <c r="D30" s="18"/>
      <c r="E30" s="25"/>
      <c r="F30" s="23"/>
      <c r="G30" s="23"/>
      <c r="H30" s="23"/>
      <c r="I30" s="23"/>
      <c r="J30" s="23"/>
      <c r="K30" s="23"/>
      <c r="L30" s="23"/>
      <c r="M30" s="23"/>
      <c r="N30" s="23"/>
      <c r="O30" s="23"/>
      <c r="P30" s="23"/>
      <c r="Q30" s="23"/>
      <c r="R30" s="23"/>
      <c r="S30" s="23"/>
      <c r="T30" s="23"/>
      <c r="U30" s="23"/>
      <c r="V30" s="686" t="str">
        <f>HYPERLINK("#'商品データ'!A1","商品データ")</f>
        <v>商品データ</v>
      </c>
      <c r="W30" s="686"/>
      <c r="X30" s="686"/>
      <c r="Y30" s="686"/>
      <c r="Z30" s="686"/>
      <c r="AA30" s="686"/>
      <c r="AB30" s="686"/>
      <c r="AC30" s="686"/>
      <c r="AD30" s="686"/>
      <c r="AE30" s="686"/>
      <c r="AF30" s="686"/>
      <c r="AG30" s="686"/>
      <c r="AH30" s="686"/>
      <c r="AI30" s="686"/>
      <c r="AJ30" s="686"/>
      <c r="AK30" s="686"/>
      <c r="AL30" s="686"/>
      <c r="AM30" s="686"/>
      <c r="AN30" s="20"/>
      <c r="AO30" s="20"/>
      <c r="AP30" s="20"/>
      <c r="AQ30" s="20"/>
      <c r="AR30" s="20"/>
      <c r="AS30" s="24"/>
    </row>
    <row r="31" spans="4:15383" s="3" customFormat="1" ht="20.100000000000001" customHeight="1">
      <c r="D31" s="18"/>
      <c r="E31" s="25"/>
      <c r="F31" s="23"/>
      <c r="G31" s="23"/>
      <c r="H31" s="23"/>
      <c r="I31" s="23"/>
      <c r="J31" s="23"/>
      <c r="K31" s="23"/>
      <c r="L31" s="23"/>
      <c r="M31" s="23"/>
      <c r="N31" s="23"/>
      <c r="O31" s="23"/>
      <c r="P31" s="23"/>
      <c r="Q31" s="23"/>
      <c r="R31" s="23"/>
      <c r="S31" s="23"/>
      <c r="T31" s="23"/>
      <c r="U31" s="23"/>
      <c r="V31" s="686" t="str">
        <f>HYPERLINK("#'バリエーションデータ'!A1","バリエーションデータ")</f>
        <v>バリエーションデータ</v>
      </c>
      <c r="W31" s="686"/>
      <c r="X31" s="686"/>
      <c r="Y31" s="686"/>
      <c r="Z31" s="686"/>
      <c r="AA31" s="686"/>
      <c r="AB31" s="686"/>
      <c r="AC31" s="686"/>
      <c r="AD31" s="686"/>
      <c r="AE31" s="686"/>
      <c r="AF31" s="686"/>
      <c r="AG31" s="686"/>
      <c r="AH31" s="686"/>
      <c r="AI31" s="686"/>
      <c r="AJ31" s="686"/>
      <c r="AK31" s="686"/>
      <c r="AL31" s="686"/>
      <c r="AM31" s="686"/>
      <c r="AN31" s="20"/>
      <c r="AO31" s="20"/>
      <c r="AP31" s="20"/>
      <c r="AQ31" s="20"/>
      <c r="AR31" s="20"/>
      <c r="AS31" s="24"/>
    </row>
    <row r="32" spans="4:15383" s="3" customFormat="1" ht="20.100000000000001" customHeight="1">
      <c r="D32" s="18"/>
      <c r="E32" s="25"/>
      <c r="F32" s="23"/>
      <c r="G32" s="23"/>
      <c r="H32" s="23"/>
      <c r="I32" s="23"/>
      <c r="J32" s="23"/>
      <c r="K32" s="23"/>
      <c r="L32" s="23"/>
      <c r="M32" s="23"/>
      <c r="N32" s="23"/>
      <c r="O32" s="23"/>
      <c r="P32" s="23"/>
      <c r="Q32" s="23"/>
      <c r="R32" s="23"/>
      <c r="S32" s="23"/>
      <c r="T32" s="23"/>
      <c r="U32" s="23"/>
      <c r="V32" s="686" t="str">
        <f>HYPERLINK("#'バリエーション区分データ'!A1","バリエーション区分データ")</f>
        <v>バリエーション区分データ</v>
      </c>
      <c r="W32" s="686"/>
      <c r="X32" s="686"/>
      <c r="Y32" s="686"/>
      <c r="Z32" s="686"/>
      <c r="AA32" s="686"/>
      <c r="AB32" s="686"/>
      <c r="AC32" s="686"/>
      <c r="AD32" s="686"/>
      <c r="AE32" s="686"/>
      <c r="AF32" s="686"/>
      <c r="AG32" s="686"/>
      <c r="AH32" s="686"/>
      <c r="AI32" s="686"/>
      <c r="AJ32" s="686"/>
      <c r="AK32" s="686"/>
      <c r="AL32" s="686"/>
      <c r="AM32" s="686"/>
      <c r="AN32" s="20"/>
      <c r="AO32" s="20"/>
      <c r="AP32" s="20"/>
      <c r="AQ32" s="20"/>
      <c r="AR32" s="20"/>
      <c r="AS32" s="24"/>
    </row>
    <row r="33" spans="2:15383" s="3" customFormat="1" ht="20.100000000000001" customHeight="1">
      <c r="D33" s="18"/>
      <c r="E33" s="25"/>
      <c r="F33" s="23"/>
      <c r="G33" s="23"/>
      <c r="H33" s="23"/>
      <c r="I33" s="23"/>
      <c r="J33" s="23"/>
      <c r="K33" s="23"/>
      <c r="L33" s="23"/>
      <c r="M33" s="23"/>
      <c r="N33" s="23"/>
      <c r="O33" s="23"/>
      <c r="P33" s="23"/>
      <c r="Q33" s="23"/>
      <c r="R33" s="23"/>
      <c r="S33" s="23"/>
      <c r="T33" s="23"/>
      <c r="U33" s="23"/>
      <c r="V33" s="686" t="str">
        <f>HYPERLINK("#'発行コードデータ'!A1","発行コードデータ")</f>
        <v>発行コードデータ</v>
      </c>
      <c r="W33" s="686"/>
      <c r="X33" s="686"/>
      <c r="Y33" s="686"/>
      <c r="Z33" s="686"/>
      <c r="AA33" s="686"/>
      <c r="AB33" s="686"/>
      <c r="AC33" s="686"/>
      <c r="AD33" s="686"/>
      <c r="AE33" s="686"/>
      <c r="AF33" s="686"/>
      <c r="AG33" s="686"/>
      <c r="AH33" s="686"/>
      <c r="AI33" s="686"/>
      <c r="AJ33" s="686"/>
      <c r="AK33" s="686"/>
      <c r="AL33" s="686"/>
      <c r="AM33" s="686"/>
      <c r="AN33" s="20"/>
      <c r="AO33" s="20"/>
      <c r="AP33" s="20"/>
      <c r="AQ33" s="20"/>
      <c r="AR33" s="20"/>
      <c r="AS33" s="24"/>
      <c r="AV33" s="1"/>
    </row>
    <row r="34" spans="2:15383" s="3" customFormat="1" ht="20.100000000000001" customHeight="1">
      <c r="D34" s="18"/>
      <c r="E34" s="25"/>
      <c r="F34" s="23"/>
      <c r="G34" s="23"/>
      <c r="H34" s="23"/>
      <c r="I34" s="23"/>
      <c r="J34" s="23"/>
      <c r="K34" s="23"/>
      <c r="L34" s="23"/>
      <c r="M34" s="23"/>
      <c r="N34" s="23"/>
      <c r="O34" s="23"/>
      <c r="P34" s="23"/>
      <c r="Q34" s="23"/>
      <c r="R34" s="23"/>
      <c r="S34" s="23"/>
      <c r="T34" s="23"/>
      <c r="U34" s="23"/>
      <c r="V34" s="686" t="str">
        <f>HYPERLINK("#'荷姿データ'!A1","荷姿データ")</f>
        <v>荷姿データ</v>
      </c>
      <c r="W34" s="686"/>
      <c r="X34" s="686"/>
      <c r="Y34" s="686"/>
      <c r="Z34" s="686"/>
      <c r="AA34" s="686"/>
      <c r="AB34" s="686"/>
      <c r="AC34" s="686"/>
      <c r="AD34" s="686"/>
      <c r="AE34" s="686"/>
      <c r="AF34" s="686"/>
      <c r="AG34" s="686"/>
      <c r="AH34" s="686"/>
      <c r="AI34" s="686"/>
      <c r="AJ34" s="686"/>
      <c r="AK34" s="686"/>
      <c r="AL34" s="686"/>
      <c r="AM34" s="686"/>
      <c r="AN34" s="20"/>
      <c r="AO34" s="20"/>
      <c r="AP34" s="20"/>
      <c r="AQ34" s="20"/>
      <c r="AR34" s="20"/>
      <c r="AS34" s="24"/>
    </row>
    <row r="35" spans="2:15383" s="3" customFormat="1" ht="20.100000000000001" customHeight="1">
      <c r="D35" s="18"/>
      <c r="E35" s="25"/>
      <c r="F35" s="23"/>
      <c r="G35" s="23"/>
      <c r="H35" s="23"/>
      <c r="I35" s="23"/>
      <c r="J35" s="23"/>
      <c r="K35" s="23"/>
      <c r="L35" s="23"/>
      <c r="M35" s="23"/>
      <c r="N35" s="23"/>
      <c r="O35" s="23"/>
      <c r="P35" s="23"/>
      <c r="Q35" s="23"/>
      <c r="R35" s="23"/>
      <c r="S35" s="23"/>
      <c r="T35" s="23"/>
      <c r="U35" s="23"/>
      <c r="V35" s="686" t="str">
        <f>HYPERLINK("#'荷姿区分データ'!A1","荷姿区分データ")</f>
        <v>荷姿区分データ</v>
      </c>
      <c r="W35" s="686"/>
      <c r="X35" s="686"/>
      <c r="Y35" s="686"/>
      <c r="Z35" s="686"/>
      <c r="AA35" s="686"/>
      <c r="AB35" s="686"/>
      <c r="AC35" s="686"/>
      <c r="AD35" s="686"/>
      <c r="AE35" s="686"/>
      <c r="AF35" s="686"/>
      <c r="AG35" s="686"/>
      <c r="AH35" s="686"/>
      <c r="AI35" s="686"/>
      <c r="AJ35" s="686"/>
      <c r="AK35" s="686"/>
      <c r="AL35" s="686"/>
      <c r="AM35" s="686"/>
      <c r="AN35" s="20"/>
      <c r="AO35" s="20"/>
      <c r="AP35" s="20"/>
      <c r="AQ35" s="20"/>
      <c r="AR35" s="20"/>
      <c r="AS35" s="24"/>
    </row>
    <row r="36" spans="2:15383" s="3" customFormat="1" ht="20.100000000000001" customHeight="1">
      <c r="D36" s="18"/>
      <c r="E36" s="25"/>
      <c r="F36" s="23"/>
      <c r="G36" s="23"/>
      <c r="H36" s="23"/>
      <c r="I36" s="23"/>
      <c r="J36" s="23"/>
      <c r="K36" s="23"/>
      <c r="L36" s="23"/>
      <c r="M36" s="23"/>
      <c r="N36" s="23"/>
      <c r="O36" s="23"/>
      <c r="P36" s="23"/>
      <c r="Q36" s="23"/>
      <c r="R36" s="23"/>
      <c r="S36" s="23"/>
      <c r="T36" s="23"/>
      <c r="U36" s="23"/>
      <c r="V36" s="686" t="str">
        <f>HYPERLINK("#'セット商品データ'!A1","セット商品データ")</f>
        <v>セット商品データ</v>
      </c>
      <c r="W36" s="686"/>
      <c r="X36" s="686"/>
      <c r="Y36" s="686"/>
      <c r="Z36" s="686"/>
      <c r="AA36" s="686"/>
      <c r="AB36" s="686"/>
      <c r="AC36" s="686"/>
      <c r="AD36" s="686"/>
      <c r="AE36" s="686"/>
      <c r="AF36" s="686"/>
      <c r="AG36" s="686"/>
      <c r="AH36" s="686"/>
      <c r="AI36" s="686"/>
      <c r="AJ36" s="686"/>
      <c r="AK36" s="686"/>
      <c r="AL36" s="686"/>
      <c r="AM36" s="686"/>
      <c r="AN36" s="20"/>
      <c r="AO36" s="20"/>
      <c r="AP36" s="20"/>
      <c r="AQ36" s="20"/>
      <c r="AR36" s="20"/>
      <c r="AS36" s="24"/>
    </row>
    <row r="37" spans="2:15383" s="3" customFormat="1" ht="20.100000000000001" customHeight="1">
      <c r="D37" s="18"/>
      <c r="E37" s="25"/>
      <c r="F37" s="23"/>
      <c r="G37" s="23"/>
      <c r="H37" s="23"/>
      <c r="I37" s="23"/>
      <c r="J37" s="23"/>
      <c r="K37" s="23"/>
      <c r="L37" s="23"/>
      <c r="M37" s="23"/>
      <c r="N37" s="23"/>
      <c r="O37" s="23"/>
      <c r="P37" s="23"/>
      <c r="Q37" s="23"/>
      <c r="R37" s="23"/>
      <c r="S37" s="23"/>
      <c r="T37" s="23"/>
      <c r="U37" s="23"/>
      <c r="V37" s="686" t="str">
        <f>HYPERLINK("#'商品区分データ'!A1","商品区分データ")</f>
        <v>商品区分データ</v>
      </c>
      <c r="W37" s="686"/>
      <c r="X37" s="686"/>
      <c r="Y37" s="686"/>
      <c r="Z37" s="686"/>
      <c r="AA37" s="686"/>
      <c r="AB37" s="686"/>
      <c r="AC37" s="686"/>
      <c r="AD37" s="686"/>
      <c r="AE37" s="686"/>
      <c r="AF37" s="686"/>
      <c r="AG37" s="686"/>
      <c r="AH37" s="686"/>
      <c r="AI37" s="686"/>
      <c r="AJ37" s="686"/>
      <c r="AK37" s="686"/>
      <c r="AL37" s="686"/>
      <c r="AM37" s="686"/>
      <c r="AN37" s="20"/>
      <c r="AO37" s="20"/>
      <c r="AP37" s="20"/>
      <c r="AQ37" s="20"/>
      <c r="AR37" s="20"/>
      <c r="AS37" s="24"/>
    </row>
    <row r="38" spans="2:15383" s="3" customFormat="1" ht="20.100000000000001" customHeight="1">
      <c r="D38" s="18"/>
      <c r="E38" s="25"/>
      <c r="F38" s="23"/>
      <c r="G38" s="23"/>
      <c r="H38" s="23"/>
      <c r="I38" s="23"/>
      <c r="J38" s="23"/>
      <c r="K38" s="23"/>
      <c r="L38" s="23"/>
      <c r="M38" s="23"/>
      <c r="N38" s="23"/>
      <c r="O38" s="23"/>
      <c r="P38" s="23"/>
      <c r="Q38" s="23"/>
      <c r="R38" s="23"/>
      <c r="S38" s="23"/>
      <c r="T38" s="23"/>
      <c r="U38" s="23"/>
      <c r="V38" s="686" t="str">
        <f>HYPERLINK("#'債権連携データ'!A1","債権連携データ")</f>
        <v>債権連携データ</v>
      </c>
      <c r="W38" s="686"/>
      <c r="X38" s="686"/>
      <c r="Y38" s="686"/>
      <c r="Z38" s="686"/>
      <c r="AA38" s="686"/>
      <c r="AB38" s="686"/>
      <c r="AC38" s="686"/>
      <c r="AD38" s="686"/>
      <c r="AE38" s="686"/>
      <c r="AF38" s="686"/>
      <c r="AG38" s="686"/>
      <c r="AH38" s="686"/>
      <c r="AI38" s="686"/>
      <c r="AJ38" s="686"/>
      <c r="AK38" s="686"/>
      <c r="AL38" s="686"/>
      <c r="AM38" s="686"/>
      <c r="AN38" s="23"/>
      <c r="AO38" s="23"/>
      <c r="AP38" s="23"/>
      <c r="AQ38" s="23"/>
      <c r="AR38" s="23"/>
      <c r="AS38" s="27"/>
      <c r="AT38" s="28"/>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row>
    <row r="39" spans="2:15383" s="3" customFormat="1" ht="20.100000000000001" customHeight="1">
      <c r="D39" s="18"/>
      <c r="E39" s="25"/>
      <c r="F39" s="23"/>
      <c r="G39" s="23"/>
      <c r="H39" s="23"/>
      <c r="I39" s="23"/>
      <c r="J39" s="23"/>
      <c r="K39" s="23"/>
      <c r="L39" s="23"/>
      <c r="M39" s="23"/>
      <c r="N39" s="23"/>
      <c r="O39" s="23"/>
      <c r="P39" s="23"/>
      <c r="Q39" s="23"/>
      <c r="R39" s="23"/>
      <c r="S39" s="23"/>
      <c r="T39" s="23"/>
      <c r="U39" s="23"/>
      <c r="V39" s="686" t="str">
        <f>HYPERLINK("#'単価データ'!A1","単価データ")</f>
        <v>単価データ</v>
      </c>
      <c r="W39" s="686"/>
      <c r="X39" s="686"/>
      <c r="Y39" s="686"/>
      <c r="Z39" s="686"/>
      <c r="AA39" s="686"/>
      <c r="AB39" s="686"/>
      <c r="AC39" s="686"/>
      <c r="AD39" s="686"/>
      <c r="AE39" s="686"/>
      <c r="AF39" s="686"/>
      <c r="AG39" s="686"/>
      <c r="AH39" s="686"/>
      <c r="AI39" s="686"/>
      <c r="AJ39" s="686"/>
      <c r="AK39" s="686"/>
      <c r="AL39" s="686"/>
      <c r="AM39" s="686"/>
      <c r="AN39" s="26"/>
      <c r="AO39" s="26"/>
      <c r="AP39" s="26"/>
      <c r="AQ39" s="26"/>
      <c r="AR39" s="26"/>
      <c r="AS39" s="27"/>
      <c r="AT39" s="28"/>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row>
    <row r="40" spans="2:15383" s="3" customFormat="1" ht="20.100000000000001" customHeight="1">
      <c r="D40" s="18"/>
      <c r="E40" s="25"/>
      <c r="F40" s="23"/>
      <c r="G40" s="23"/>
      <c r="H40" s="23"/>
      <c r="I40" s="23"/>
      <c r="J40" s="23"/>
      <c r="K40" s="23"/>
      <c r="L40" s="23"/>
      <c r="M40" s="23"/>
      <c r="N40" s="23"/>
      <c r="O40" s="23"/>
      <c r="P40" s="23"/>
      <c r="Q40" s="23"/>
      <c r="R40" s="23"/>
      <c r="S40" s="23"/>
      <c r="T40" s="23"/>
      <c r="U40" s="23"/>
      <c r="V40" s="686" t="str">
        <f>HYPERLINK("#'仕切り率データ'!A1","仕切り率データ")</f>
        <v>仕切り率データ</v>
      </c>
      <c r="W40" s="686"/>
      <c r="X40" s="686"/>
      <c r="Y40" s="686"/>
      <c r="Z40" s="686"/>
      <c r="AA40" s="686"/>
      <c r="AB40" s="686"/>
      <c r="AC40" s="686"/>
      <c r="AD40" s="686"/>
      <c r="AE40" s="686"/>
      <c r="AF40" s="686"/>
      <c r="AG40" s="686"/>
      <c r="AH40" s="686"/>
      <c r="AI40" s="686"/>
      <c r="AJ40" s="686"/>
      <c r="AK40" s="686"/>
      <c r="AL40" s="686"/>
      <c r="AM40" s="686"/>
      <c r="AN40" s="29"/>
      <c r="AO40" s="29"/>
      <c r="AP40" s="29"/>
      <c r="AQ40" s="29"/>
      <c r="AR40" s="29"/>
      <c r="AS40" s="27"/>
      <c r="AT40" s="28"/>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row>
    <row r="41" spans="2:15383" s="3" customFormat="1" ht="20.100000000000001" customHeight="1">
      <c r="D41" s="18"/>
      <c r="E41" s="25"/>
      <c r="F41" s="23"/>
      <c r="G41" s="23"/>
      <c r="H41" s="23"/>
      <c r="I41" s="23"/>
      <c r="J41" s="23"/>
      <c r="K41" s="23"/>
      <c r="L41" s="23"/>
      <c r="M41" s="23"/>
      <c r="N41" s="23"/>
      <c r="O41" s="23"/>
      <c r="P41" s="23"/>
      <c r="Q41" s="23"/>
      <c r="R41" s="23"/>
      <c r="S41" s="23"/>
      <c r="T41" s="23"/>
      <c r="U41" s="23"/>
      <c r="V41" s="686" t="str">
        <f>HYPERLINK("#'価格データ'!A1","価格データ")</f>
        <v>価格データ</v>
      </c>
      <c r="W41" s="686"/>
      <c r="X41" s="686"/>
      <c r="Y41" s="686"/>
      <c r="Z41" s="686"/>
      <c r="AA41" s="686"/>
      <c r="AB41" s="686"/>
      <c r="AC41" s="686"/>
      <c r="AD41" s="686"/>
      <c r="AE41" s="686"/>
      <c r="AF41" s="686"/>
      <c r="AG41" s="686"/>
      <c r="AH41" s="686"/>
      <c r="AI41" s="686"/>
      <c r="AJ41" s="686"/>
      <c r="AK41" s="686"/>
      <c r="AL41" s="686"/>
      <c r="AM41" s="686"/>
      <c r="AN41" s="29"/>
      <c r="AO41" s="29"/>
      <c r="AP41" s="29"/>
      <c r="AQ41" s="29"/>
      <c r="AR41" s="29"/>
      <c r="AS41" s="27"/>
      <c r="AT41" s="28"/>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row>
    <row r="42" spans="2:15383" s="3" customFormat="1" ht="20.100000000000001" customHeight="1">
      <c r="D42" s="18"/>
      <c r="E42" s="25"/>
      <c r="F42" s="23"/>
      <c r="G42" s="23"/>
      <c r="H42" s="23"/>
      <c r="I42" s="23"/>
      <c r="J42" s="23"/>
      <c r="K42" s="23"/>
      <c r="L42" s="23"/>
      <c r="M42" s="23"/>
      <c r="N42" s="23"/>
      <c r="O42" s="23"/>
      <c r="P42" s="23"/>
      <c r="Q42" s="23"/>
      <c r="R42" s="23"/>
      <c r="S42" s="23"/>
      <c r="T42" s="23"/>
      <c r="U42" s="23"/>
      <c r="V42" s="686" t="str">
        <f>HYPERLINK("#'統一伝票価格表データ'!A1","統一伝票価格表データ")</f>
        <v>統一伝票価格表データ</v>
      </c>
      <c r="W42" s="686"/>
      <c r="X42" s="686"/>
      <c r="Y42" s="686"/>
      <c r="Z42" s="686"/>
      <c r="AA42" s="686"/>
      <c r="AB42" s="686"/>
      <c r="AC42" s="686"/>
      <c r="AD42" s="686"/>
      <c r="AE42" s="686"/>
      <c r="AF42" s="686"/>
      <c r="AG42" s="686"/>
      <c r="AH42" s="686"/>
      <c r="AI42" s="686"/>
      <c r="AJ42" s="686"/>
      <c r="AK42" s="686"/>
      <c r="AL42" s="686"/>
      <c r="AM42" s="686"/>
      <c r="AN42" s="29"/>
      <c r="AO42" s="29"/>
      <c r="AP42" s="29"/>
      <c r="AQ42" s="29"/>
      <c r="AR42" s="29"/>
      <c r="AS42" s="27"/>
      <c r="AT42" s="28"/>
      <c r="AU42" s="28"/>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row>
    <row r="43" spans="2:15383" s="3" customFormat="1" ht="20.100000000000001" customHeight="1">
      <c r="D43" s="18"/>
      <c r="E43" s="25"/>
      <c r="F43" s="23"/>
      <c r="G43" s="23"/>
      <c r="H43" s="23"/>
      <c r="I43" s="23"/>
      <c r="J43" s="23"/>
      <c r="K43" s="23"/>
      <c r="L43" s="23"/>
      <c r="M43" s="23"/>
      <c r="N43" s="23"/>
      <c r="O43" s="23"/>
      <c r="P43" s="23"/>
      <c r="Q43" s="23"/>
      <c r="R43" s="23"/>
      <c r="S43" s="23"/>
      <c r="T43" s="23"/>
      <c r="U43" s="23"/>
      <c r="V43" s="686" t="str">
        <f>HYPERLINK("#'統一伝票規格データ'!A1","統一伝票規格データ")</f>
        <v>統一伝票規格データ</v>
      </c>
      <c r="W43" s="686"/>
      <c r="X43" s="686"/>
      <c r="Y43" s="686"/>
      <c r="Z43" s="686"/>
      <c r="AA43" s="686"/>
      <c r="AB43" s="686"/>
      <c r="AC43" s="686"/>
      <c r="AD43" s="686"/>
      <c r="AE43" s="686"/>
      <c r="AF43" s="686"/>
      <c r="AG43" s="686"/>
      <c r="AH43" s="686"/>
      <c r="AI43" s="686"/>
      <c r="AJ43" s="686"/>
      <c r="AK43" s="686"/>
      <c r="AL43" s="686"/>
      <c r="AM43" s="686"/>
      <c r="AN43" s="26"/>
      <c r="AO43" s="26"/>
      <c r="AP43" s="26"/>
      <c r="AQ43" s="26"/>
      <c r="AR43" s="26"/>
      <c r="AS43" s="24"/>
      <c r="AV43" s="1"/>
    </row>
    <row r="44" spans="2:15383" ht="20.100000000000001" customHeight="1">
      <c r="B44" s="3"/>
      <c r="C44" s="3"/>
      <c r="D44" s="18"/>
      <c r="E44" s="25"/>
      <c r="F44" s="23"/>
      <c r="G44" s="23"/>
      <c r="H44" s="23"/>
      <c r="I44" s="23"/>
      <c r="J44" s="23"/>
      <c r="K44" s="23"/>
      <c r="L44" s="23"/>
      <c r="M44" s="23"/>
      <c r="N44" s="23"/>
      <c r="O44" s="23"/>
      <c r="P44" s="23"/>
      <c r="Q44" s="23"/>
      <c r="R44" s="23"/>
      <c r="S44" s="23"/>
      <c r="T44" s="23"/>
      <c r="U44" s="23"/>
      <c r="V44" s="26"/>
      <c r="W44" s="23"/>
      <c r="X44" s="23"/>
      <c r="Y44" s="23"/>
      <c r="Z44" s="23"/>
      <c r="AA44" s="23"/>
      <c r="AB44" s="23"/>
      <c r="AC44" s="23"/>
      <c r="AD44" s="23"/>
      <c r="AE44" s="23"/>
      <c r="AF44" s="23"/>
      <c r="AG44" s="23"/>
      <c r="AH44" s="23"/>
      <c r="AI44" s="23"/>
      <c r="AJ44" s="23"/>
      <c r="AK44" s="23"/>
      <c r="AL44" s="23"/>
      <c r="AM44" s="23"/>
      <c r="AN44" s="23"/>
      <c r="AO44" s="23"/>
      <c r="AP44" s="23"/>
      <c r="AQ44" s="23"/>
      <c r="AR44" s="23"/>
      <c r="AS44" s="27"/>
      <c r="AT44" s="28"/>
      <c r="AU44" s="3"/>
    </row>
    <row r="45" spans="2:15383" ht="20.100000000000001" customHeight="1">
      <c r="B45" s="3"/>
      <c r="C45" s="3"/>
      <c r="D45" s="18"/>
      <c r="E45" s="19" t="s">
        <v>10</v>
      </c>
      <c r="F45" s="26"/>
      <c r="G45" s="26"/>
      <c r="H45" s="26"/>
      <c r="I45" s="26"/>
      <c r="J45" s="26"/>
      <c r="K45" s="26"/>
      <c r="L45" s="26"/>
      <c r="M45" s="26"/>
      <c r="N45" s="26"/>
      <c r="O45" s="26"/>
      <c r="P45" s="26"/>
      <c r="Q45" s="26"/>
      <c r="R45" s="26"/>
      <c r="S45" s="26"/>
      <c r="T45" s="26"/>
      <c r="U45" s="26"/>
      <c r="V45" s="23"/>
      <c r="W45" s="26"/>
      <c r="X45" s="26"/>
      <c r="Y45" s="26"/>
      <c r="Z45" s="26"/>
      <c r="AA45" s="26"/>
      <c r="AB45" s="26"/>
      <c r="AC45" s="26"/>
      <c r="AD45" s="26"/>
      <c r="AE45" s="26"/>
      <c r="AF45" s="26"/>
      <c r="AG45" s="26"/>
      <c r="AH45" s="26"/>
      <c r="AI45" s="26"/>
      <c r="AJ45" s="26"/>
      <c r="AK45" s="26"/>
      <c r="AL45" s="26"/>
      <c r="AM45" s="26"/>
      <c r="AN45" s="26"/>
      <c r="AO45" s="26"/>
      <c r="AP45" s="26"/>
      <c r="AQ45" s="26"/>
      <c r="AR45" s="26"/>
      <c r="AS45" s="27"/>
      <c r="AT45" s="28"/>
      <c r="AU45" s="3"/>
    </row>
    <row r="46" spans="2:15383" ht="20.100000000000001" customHeight="1">
      <c r="B46" s="3"/>
      <c r="C46" s="3"/>
      <c r="D46" s="18"/>
      <c r="E46" s="19"/>
      <c r="F46" s="26"/>
      <c r="G46" s="26"/>
      <c r="H46" s="26"/>
      <c r="I46" s="26"/>
      <c r="J46" s="26"/>
      <c r="K46" s="26"/>
      <c r="L46" s="26"/>
      <c r="M46" s="26"/>
      <c r="N46" s="26"/>
      <c r="O46" s="26"/>
      <c r="P46" s="26"/>
      <c r="Q46" s="26"/>
      <c r="R46" s="26"/>
      <c r="S46" s="26"/>
      <c r="T46" s="26"/>
      <c r="U46" s="26"/>
      <c r="V46" s="686" t="str">
        <f>HYPERLINK("#'サブスクリプションデータ'!A1","サブスクリプションデータ")</f>
        <v>サブスクリプションデータ</v>
      </c>
      <c r="W46" s="686"/>
      <c r="X46" s="686"/>
      <c r="Y46" s="686"/>
      <c r="Z46" s="686"/>
      <c r="AA46" s="686"/>
      <c r="AB46" s="686"/>
      <c r="AC46" s="686"/>
      <c r="AD46" s="686"/>
      <c r="AE46" s="686"/>
      <c r="AF46" s="686"/>
      <c r="AG46" s="686"/>
      <c r="AH46" s="686"/>
      <c r="AI46" s="686"/>
      <c r="AJ46" s="686"/>
      <c r="AK46" s="686"/>
      <c r="AL46" s="686"/>
      <c r="AM46" s="686"/>
      <c r="AN46" s="26"/>
      <c r="AO46" s="26"/>
      <c r="AP46" s="26"/>
      <c r="AQ46" s="26"/>
      <c r="AR46" s="26"/>
      <c r="AS46" s="27"/>
      <c r="AT46" s="28"/>
      <c r="AU46" s="3"/>
    </row>
    <row r="47" spans="2:15383" s="3" customFormat="1" ht="20.100000000000001" customHeight="1">
      <c r="D47" s="18"/>
      <c r="E47" s="25"/>
      <c r="F47" s="23"/>
      <c r="G47" s="23"/>
      <c r="H47" s="23"/>
      <c r="I47" s="23"/>
      <c r="J47" s="23"/>
      <c r="K47" s="23"/>
      <c r="L47" s="23"/>
      <c r="M47" s="23"/>
      <c r="N47" s="23"/>
      <c r="O47" s="23"/>
      <c r="P47" s="23"/>
      <c r="Q47" s="23"/>
      <c r="R47" s="23"/>
      <c r="S47" s="23"/>
      <c r="T47" s="23"/>
      <c r="U47" s="23"/>
      <c r="V47" s="686" t="str">
        <f>HYPERLINK("#'見積書データ'!A1","見積書データ")</f>
        <v>見積書データ</v>
      </c>
      <c r="W47" s="686"/>
      <c r="X47" s="686"/>
      <c r="Y47" s="686"/>
      <c r="Z47" s="686"/>
      <c r="AA47" s="686"/>
      <c r="AB47" s="686"/>
      <c r="AC47" s="686"/>
      <c r="AD47" s="686"/>
      <c r="AE47" s="686"/>
      <c r="AF47" s="686"/>
      <c r="AG47" s="686"/>
      <c r="AH47" s="686"/>
      <c r="AI47" s="686"/>
      <c r="AJ47" s="686"/>
      <c r="AK47" s="686"/>
      <c r="AL47" s="686"/>
      <c r="AM47" s="686"/>
      <c r="AN47" s="20"/>
      <c r="AO47" s="20"/>
      <c r="AP47" s="20"/>
      <c r="AQ47" s="20"/>
      <c r="AR47" s="20"/>
      <c r="AS47" s="24"/>
    </row>
    <row r="48" spans="2:15383" s="3" customFormat="1" ht="20.100000000000001" customHeight="1">
      <c r="D48" s="18"/>
      <c r="E48" s="25"/>
      <c r="F48" s="23"/>
      <c r="G48" s="23"/>
      <c r="H48" s="23"/>
      <c r="I48" s="23"/>
      <c r="J48" s="23"/>
      <c r="K48" s="23"/>
      <c r="L48" s="23"/>
      <c r="M48" s="23"/>
      <c r="N48" s="23"/>
      <c r="O48" s="23"/>
      <c r="P48" s="23"/>
      <c r="Q48" s="23"/>
      <c r="R48" s="23"/>
      <c r="S48" s="23"/>
      <c r="T48" s="23"/>
      <c r="U48" s="23"/>
      <c r="V48" s="686" t="str">
        <f>HYPERLINK("#'受注伝票データ'!A1","受注伝票データ")</f>
        <v>受注伝票データ</v>
      </c>
      <c r="W48" s="686"/>
      <c r="X48" s="686"/>
      <c r="Y48" s="686"/>
      <c r="Z48" s="686"/>
      <c r="AA48" s="686"/>
      <c r="AB48" s="686"/>
      <c r="AC48" s="686"/>
      <c r="AD48" s="686"/>
      <c r="AE48" s="686"/>
      <c r="AF48" s="686"/>
      <c r="AG48" s="686"/>
      <c r="AH48" s="686"/>
      <c r="AI48" s="686"/>
      <c r="AJ48" s="686"/>
      <c r="AK48" s="686"/>
      <c r="AL48" s="686"/>
      <c r="AM48" s="686"/>
      <c r="AN48" s="20"/>
      <c r="AO48" s="20"/>
      <c r="AP48" s="20"/>
      <c r="AQ48" s="20"/>
      <c r="AR48" s="20"/>
      <c r="AS48" s="24"/>
    </row>
    <row r="49" spans="2:15383" s="3" customFormat="1" ht="20.100000000000001" customHeight="1">
      <c r="D49" s="18"/>
      <c r="E49" s="25"/>
      <c r="F49" s="23"/>
      <c r="G49" s="23"/>
      <c r="H49" s="23"/>
      <c r="I49" s="23"/>
      <c r="J49" s="23"/>
      <c r="K49" s="23"/>
      <c r="L49" s="23"/>
      <c r="M49" s="23"/>
      <c r="N49" s="23"/>
      <c r="O49" s="23"/>
      <c r="P49" s="23"/>
      <c r="Q49" s="23"/>
      <c r="R49" s="23"/>
      <c r="S49" s="23"/>
      <c r="T49" s="23"/>
      <c r="U49" s="23"/>
      <c r="V49" s="686" t="str">
        <f>HYPERLINK("#'売上伝票データ'!A1","売上伝票データ")</f>
        <v>売上伝票データ</v>
      </c>
      <c r="W49" s="686"/>
      <c r="X49" s="686"/>
      <c r="Y49" s="686"/>
      <c r="Z49" s="686"/>
      <c r="AA49" s="686"/>
      <c r="AB49" s="686"/>
      <c r="AC49" s="686"/>
      <c r="AD49" s="686"/>
      <c r="AE49" s="686"/>
      <c r="AF49" s="686"/>
      <c r="AG49" s="686"/>
      <c r="AH49" s="686"/>
      <c r="AI49" s="686"/>
      <c r="AJ49" s="686"/>
      <c r="AK49" s="686"/>
      <c r="AL49" s="686"/>
      <c r="AM49" s="686"/>
      <c r="AN49" s="29"/>
      <c r="AO49" s="29"/>
      <c r="AP49" s="29"/>
      <c r="AQ49" s="29"/>
      <c r="AR49" s="29"/>
      <c r="AS49" s="27"/>
      <c r="AT49" s="28"/>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row>
    <row r="50" spans="2:15383" ht="20.100000000000001" customHeight="1">
      <c r="B50" s="3"/>
      <c r="C50" s="3"/>
      <c r="D50" s="18"/>
      <c r="E50" s="25"/>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7"/>
      <c r="AT50" s="28"/>
      <c r="AU50" s="28"/>
    </row>
    <row r="51" spans="2:15383" s="3" customFormat="1" ht="20.100000000000001" customHeight="1">
      <c r="D51" s="18"/>
      <c r="E51" s="19" t="s">
        <v>11</v>
      </c>
      <c r="F51" s="26"/>
      <c r="G51" s="26"/>
      <c r="H51" s="26"/>
      <c r="I51" s="26"/>
      <c r="J51" s="26"/>
      <c r="K51" s="26"/>
      <c r="L51" s="26"/>
      <c r="M51" s="26"/>
      <c r="N51" s="26"/>
      <c r="O51" s="26"/>
      <c r="P51" s="26"/>
      <c r="Q51" s="26"/>
      <c r="R51" s="26"/>
      <c r="S51" s="26"/>
      <c r="T51" s="26"/>
      <c r="U51" s="26"/>
      <c r="V51" s="29"/>
      <c r="W51" s="26"/>
      <c r="X51" s="26"/>
      <c r="Y51" s="26"/>
      <c r="Z51" s="26"/>
      <c r="AA51" s="26"/>
      <c r="AB51" s="26"/>
      <c r="AC51" s="26"/>
      <c r="AD51" s="26"/>
      <c r="AE51" s="26"/>
      <c r="AF51" s="26"/>
      <c r="AG51" s="26"/>
      <c r="AH51" s="26"/>
      <c r="AI51" s="26"/>
      <c r="AJ51" s="26"/>
      <c r="AK51" s="26"/>
      <c r="AL51" s="26"/>
      <c r="AM51" s="26"/>
      <c r="AN51" s="26"/>
      <c r="AO51" s="26"/>
      <c r="AP51" s="26"/>
      <c r="AQ51" s="26"/>
      <c r="AR51" s="26"/>
      <c r="AS51" s="24"/>
    </row>
    <row r="52" spans="2:15383" s="3" customFormat="1" ht="20.100000000000001" customHeight="1">
      <c r="D52" s="18"/>
      <c r="E52" s="25"/>
      <c r="F52" s="23"/>
      <c r="G52" s="23"/>
      <c r="H52" s="23"/>
      <c r="I52" s="23"/>
      <c r="J52" s="23"/>
      <c r="K52" s="23"/>
      <c r="L52" s="23"/>
      <c r="M52" s="23"/>
      <c r="N52" s="23"/>
      <c r="O52" s="23"/>
      <c r="P52" s="23"/>
      <c r="Q52" s="23"/>
      <c r="R52" s="23"/>
      <c r="S52" s="23"/>
      <c r="T52" s="23"/>
      <c r="U52" s="23"/>
      <c r="V52" s="686" t="str">
        <f>HYPERLINK("#'債権伝票データ'!A1","債権伝票データ")</f>
        <v>債権伝票データ</v>
      </c>
      <c r="W52" s="686"/>
      <c r="X52" s="686"/>
      <c r="Y52" s="686"/>
      <c r="Z52" s="686"/>
      <c r="AA52" s="686"/>
      <c r="AB52" s="686"/>
      <c r="AC52" s="686"/>
      <c r="AD52" s="686"/>
      <c r="AE52" s="686"/>
      <c r="AF52" s="686"/>
      <c r="AG52" s="686"/>
      <c r="AH52" s="686"/>
      <c r="AI52" s="686"/>
      <c r="AJ52" s="686"/>
      <c r="AK52" s="686"/>
      <c r="AL52" s="686"/>
      <c r="AM52" s="686"/>
      <c r="AN52" s="20"/>
      <c r="AO52" s="20"/>
      <c r="AP52" s="20"/>
      <c r="AQ52" s="20"/>
      <c r="AR52" s="20"/>
      <c r="AS52" s="24"/>
    </row>
    <row r="53" spans="2:15383" s="3" customFormat="1" ht="20.100000000000001" customHeight="1">
      <c r="D53" s="18"/>
      <c r="E53" s="25"/>
      <c r="F53" s="23"/>
      <c r="G53" s="23"/>
      <c r="H53" s="23"/>
      <c r="I53" s="23"/>
      <c r="J53" s="23"/>
      <c r="K53" s="23"/>
      <c r="L53" s="23"/>
      <c r="M53" s="23"/>
      <c r="N53" s="23"/>
      <c r="O53" s="23"/>
      <c r="P53" s="23"/>
      <c r="Q53" s="23"/>
      <c r="R53" s="23"/>
      <c r="S53" s="23"/>
      <c r="T53" s="23"/>
      <c r="U53" s="23"/>
      <c r="V53" s="686" t="str">
        <f>HYPERLINK("#'入金情報データ'!A1","入金情報データ")</f>
        <v>入金情報データ</v>
      </c>
      <c r="W53" s="686"/>
      <c r="X53" s="686"/>
      <c r="Y53" s="686"/>
      <c r="Z53" s="686"/>
      <c r="AA53" s="686"/>
      <c r="AB53" s="686"/>
      <c r="AC53" s="686"/>
      <c r="AD53" s="686"/>
      <c r="AE53" s="686"/>
      <c r="AF53" s="686"/>
      <c r="AG53" s="686"/>
      <c r="AH53" s="686"/>
      <c r="AI53" s="686"/>
      <c r="AJ53" s="686"/>
      <c r="AK53" s="686"/>
      <c r="AL53" s="686"/>
      <c r="AM53" s="686"/>
      <c r="AN53" s="20"/>
      <c r="AO53" s="20"/>
      <c r="AP53" s="20"/>
      <c r="AQ53" s="20"/>
      <c r="AR53" s="20"/>
      <c r="AS53" s="24"/>
    </row>
    <row r="54" spans="2:15383" s="3" customFormat="1" ht="20.100000000000001" customHeight="1">
      <c r="D54" s="18"/>
      <c r="E54" s="25"/>
      <c r="F54" s="23"/>
      <c r="G54" s="23"/>
      <c r="H54" s="23"/>
      <c r="I54" s="23"/>
      <c r="J54" s="23"/>
      <c r="K54" s="23"/>
      <c r="L54" s="23"/>
      <c r="M54" s="23"/>
      <c r="N54" s="23"/>
      <c r="O54" s="23"/>
      <c r="P54" s="23"/>
      <c r="Q54" s="23"/>
      <c r="R54" s="23"/>
      <c r="S54" s="23"/>
      <c r="T54" s="23"/>
      <c r="U54" s="23"/>
      <c r="V54" s="686" t="str">
        <f>HYPERLINK("#'入金伝票データ'!A1","入金伝票データ")</f>
        <v>入金伝票データ</v>
      </c>
      <c r="W54" s="686"/>
      <c r="X54" s="686"/>
      <c r="Y54" s="686"/>
      <c r="Z54" s="686"/>
      <c r="AA54" s="686"/>
      <c r="AB54" s="686"/>
      <c r="AC54" s="686"/>
      <c r="AD54" s="686"/>
      <c r="AE54" s="686"/>
      <c r="AF54" s="686"/>
      <c r="AG54" s="686"/>
      <c r="AH54" s="686"/>
      <c r="AI54" s="686"/>
      <c r="AJ54" s="686"/>
      <c r="AK54" s="686"/>
      <c r="AL54" s="686"/>
      <c r="AM54" s="686"/>
      <c r="AN54" s="20"/>
      <c r="AO54" s="20"/>
      <c r="AP54" s="20"/>
      <c r="AQ54" s="20"/>
      <c r="AR54" s="20"/>
      <c r="AS54" s="24"/>
    </row>
    <row r="55" spans="2:15383" s="3" customFormat="1" ht="20.100000000000001" customHeight="1">
      <c r="D55" s="18"/>
      <c r="E55" s="25"/>
      <c r="F55" s="23"/>
      <c r="G55" s="23"/>
      <c r="H55" s="23"/>
      <c r="I55" s="23"/>
      <c r="J55" s="23"/>
      <c r="K55" s="23"/>
      <c r="L55" s="23"/>
      <c r="M55" s="23"/>
      <c r="N55" s="23"/>
      <c r="O55" s="23"/>
      <c r="P55" s="23"/>
      <c r="Q55" s="23"/>
      <c r="R55" s="23"/>
      <c r="S55" s="23"/>
      <c r="T55" s="23"/>
      <c r="U55" s="23"/>
      <c r="V55" s="686" t="str">
        <f>HYPERLINK("#'債権残高データ'!A1","債権残高データ")</f>
        <v>債権残高データ</v>
      </c>
      <c r="W55" s="686"/>
      <c r="X55" s="686"/>
      <c r="Y55" s="686"/>
      <c r="Z55" s="686"/>
      <c r="AA55" s="686"/>
      <c r="AB55" s="686"/>
      <c r="AC55" s="686"/>
      <c r="AD55" s="686"/>
      <c r="AE55" s="686"/>
      <c r="AF55" s="686"/>
      <c r="AG55" s="686"/>
      <c r="AH55" s="686"/>
      <c r="AI55" s="686"/>
      <c r="AJ55" s="686"/>
      <c r="AK55" s="686"/>
      <c r="AL55" s="686"/>
      <c r="AM55" s="686"/>
      <c r="AN55" s="20"/>
      <c r="AO55" s="20"/>
      <c r="AP55" s="20"/>
      <c r="AQ55" s="20"/>
      <c r="AR55" s="20"/>
      <c r="AS55" s="24"/>
    </row>
    <row r="56" spans="2:15383" s="3" customFormat="1" ht="20.100000000000001" customHeight="1">
      <c r="D56" s="18"/>
      <c r="E56" s="25"/>
      <c r="F56" s="23"/>
      <c r="G56" s="23"/>
      <c r="H56" s="23"/>
      <c r="I56" s="23"/>
      <c r="J56" s="23"/>
      <c r="K56" s="23"/>
      <c r="L56" s="23"/>
      <c r="M56" s="23"/>
      <c r="N56" s="23"/>
      <c r="O56" s="23"/>
      <c r="P56" s="23"/>
      <c r="Q56" s="23"/>
      <c r="R56" s="23"/>
      <c r="S56" s="23"/>
      <c r="T56" s="23"/>
      <c r="U56" s="23"/>
      <c r="V56" s="686" t="str">
        <f>HYPERLINK("#'前受金残高データ'!A1","前受金残高データ")</f>
        <v>前受金残高データ</v>
      </c>
      <c r="W56" s="686"/>
      <c r="X56" s="686"/>
      <c r="Y56" s="686"/>
      <c r="Z56" s="686"/>
      <c r="AA56" s="686"/>
      <c r="AB56" s="686"/>
      <c r="AC56" s="686"/>
      <c r="AD56" s="686"/>
      <c r="AE56" s="686"/>
      <c r="AF56" s="686"/>
      <c r="AG56" s="686"/>
      <c r="AH56" s="686"/>
      <c r="AI56" s="686"/>
      <c r="AJ56" s="686"/>
      <c r="AK56" s="686"/>
      <c r="AL56" s="686"/>
      <c r="AM56" s="686"/>
      <c r="AN56" s="20"/>
      <c r="AO56" s="20"/>
      <c r="AP56" s="20"/>
      <c r="AQ56" s="20"/>
      <c r="AR56" s="20"/>
      <c r="AS56" s="24"/>
    </row>
    <row r="57" spans="2:15383" s="3" customFormat="1" ht="20.100000000000001" customHeight="1">
      <c r="D57" s="18"/>
      <c r="E57" s="25"/>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0"/>
      <c r="AM57" s="20"/>
      <c r="AN57" s="20"/>
      <c r="AO57" s="20"/>
      <c r="AP57" s="20"/>
      <c r="AQ57" s="20"/>
      <c r="AR57" s="20"/>
      <c r="AS57" s="24"/>
    </row>
    <row r="58" spans="2:15383" s="3" customFormat="1" ht="15" customHeight="1" thickBot="1">
      <c r="D58" s="34"/>
      <c r="E58" s="35"/>
      <c r="F58" s="36"/>
      <c r="G58" s="36"/>
      <c r="H58" s="36"/>
      <c r="I58" s="36"/>
      <c r="J58" s="36"/>
      <c r="K58" s="36"/>
      <c r="L58" s="36"/>
      <c r="M58" s="37"/>
      <c r="N58" s="37"/>
      <c r="O58" s="37"/>
      <c r="P58" s="37"/>
      <c r="Q58" s="37"/>
      <c r="R58" s="37"/>
      <c r="S58" s="37"/>
      <c r="T58" s="38"/>
      <c r="U58" s="38"/>
      <c r="V58" s="35"/>
      <c r="W58" s="38"/>
      <c r="X58" s="38"/>
      <c r="Y58" s="38"/>
      <c r="Z58" s="38"/>
      <c r="AA58" s="38"/>
      <c r="AB58" s="38"/>
      <c r="AC58" s="37"/>
      <c r="AD58" s="37"/>
      <c r="AE58" s="37"/>
      <c r="AF58" s="37"/>
      <c r="AG58" s="37"/>
      <c r="AH58" s="37"/>
      <c r="AI58" s="37"/>
      <c r="AJ58" s="38"/>
      <c r="AK58" s="38"/>
      <c r="AL58" s="38"/>
      <c r="AM58" s="38"/>
      <c r="AN58" s="38"/>
      <c r="AO58" s="38"/>
      <c r="AP58" s="38"/>
      <c r="AQ58" s="38"/>
      <c r="AR58" s="38"/>
      <c r="AS58" s="39"/>
    </row>
    <row r="59" spans="2:15383" s="3" customFormat="1" ht="15" customHeight="1">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row>
  </sheetData>
  <mergeCells count="41">
    <mergeCell ref="V8:AM8"/>
    <mergeCell ref="V9:AM9"/>
    <mergeCell ref="V10:AM10"/>
    <mergeCell ref="V11:AM11"/>
    <mergeCell ref="V12:AM12"/>
    <mergeCell ref="V13:AM13"/>
    <mergeCell ref="V14:AM14"/>
    <mergeCell ref="V15:AM15"/>
    <mergeCell ref="V16:AM16"/>
    <mergeCell ref="V17:AM17"/>
    <mergeCell ref="V18:AM18"/>
    <mergeCell ref="V31:AM31"/>
    <mergeCell ref="V19:AM19"/>
    <mergeCell ref="V20:AM20"/>
    <mergeCell ref="V21:AM21"/>
    <mergeCell ref="V24:AM24"/>
    <mergeCell ref="V25:AM25"/>
    <mergeCell ref="V26:AM26"/>
    <mergeCell ref="V27:AM27"/>
    <mergeCell ref="V30:AM30"/>
    <mergeCell ref="V48:AM48"/>
    <mergeCell ref="V49:AM49"/>
    <mergeCell ref="V40:AM40"/>
    <mergeCell ref="V32:AM32"/>
    <mergeCell ref="V33:AM33"/>
    <mergeCell ref="V34:AM34"/>
    <mergeCell ref="V35:AM35"/>
    <mergeCell ref="V36:AM36"/>
    <mergeCell ref="V37:AM37"/>
    <mergeCell ref="V38:AM38"/>
    <mergeCell ref="V39:AM39"/>
    <mergeCell ref="V41:AM41"/>
    <mergeCell ref="V42:AM42"/>
    <mergeCell ref="V43:AM43"/>
    <mergeCell ref="V46:AM46"/>
    <mergeCell ref="V47:AM47"/>
    <mergeCell ref="V53:AM53"/>
    <mergeCell ref="V54:AM54"/>
    <mergeCell ref="V55:AM55"/>
    <mergeCell ref="V56:AM56"/>
    <mergeCell ref="V52:AM52"/>
  </mergeCells>
  <phoneticPr fontId="4"/>
  <printOptions horizontalCentered="1"/>
  <pageMargins left="0.19685039370078741" right="0.19685039370078741" top="0.19685039370078741" bottom="0.19685039370078741" header="0.11811023622047245" footer="0.11811023622047245"/>
  <pageSetup paperSize="9"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outlinePr summaryBelow="0"/>
    <pageSetUpPr fitToPage="1"/>
  </sheetPr>
  <dimension ref="A1:H13"/>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9126</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9127</v>
      </c>
      <c r="C5" s="232" t="s">
        <v>9128</v>
      </c>
      <c r="D5" s="233" t="s">
        <v>2967</v>
      </c>
      <c r="E5" s="234" t="s">
        <v>2301</v>
      </c>
      <c r="F5" s="235" t="s">
        <v>2302</v>
      </c>
      <c r="G5" s="236"/>
      <c r="H5" s="230"/>
    </row>
    <row r="6" spans="1:8">
      <c r="B6" s="237" t="s">
        <v>9129</v>
      </c>
      <c r="C6" s="238" t="s">
        <v>9130</v>
      </c>
      <c r="D6" s="239" t="s">
        <v>4979</v>
      </c>
      <c r="E6" s="240" t="s">
        <v>2304</v>
      </c>
      <c r="F6" s="241"/>
      <c r="G6" s="350"/>
      <c r="H6" s="230"/>
    </row>
    <row r="7" spans="1:8" ht="30">
      <c r="B7" s="237" t="s">
        <v>9131</v>
      </c>
      <c r="C7" s="238" t="s">
        <v>9132</v>
      </c>
      <c r="D7" s="239" t="s">
        <v>2967</v>
      </c>
      <c r="E7" s="240" t="s">
        <v>2801</v>
      </c>
      <c r="F7" s="241"/>
      <c r="G7" s="261" t="s">
        <v>9133</v>
      </c>
      <c r="H7" s="230"/>
    </row>
    <row r="8" spans="1:8">
      <c r="B8" s="237" t="s">
        <v>9134</v>
      </c>
      <c r="C8" s="238" t="s">
        <v>9135</v>
      </c>
      <c r="D8" s="239" t="s">
        <v>2967</v>
      </c>
      <c r="E8" s="240" t="s">
        <v>2801</v>
      </c>
      <c r="F8" s="241"/>
      <c r="G8" s="262"/>
      <c r="H8" s="230"/>
    </row>
    <row r="9" spans="1:8">
      <c r="B9" s="237" t="s">
        <v>9136</v>
      </c>
      <c r="C9" s="238" t="s">
        <v>9137</v>
      </c>
      <c r="D9" s="239" t="s">
        <v>2967</v>
      </c>
      <c r="E9" s="240" t="s">
        <v>2801</v>
      </c>
      <c r="F9" s="241"/>
      <c r="G9" s="262"/>
      <c r="H9" s="230"/>
    </row>
    <row r="10" spans="1:8">
      <c r="B10" s="237" t="s">
        <v>9138</v>
      </c>
      <c r="C10" s="238" t="s">
        <v>9139</v>
      </c>
      <c r="D10" s="239" t="s">
        <v>2967</v>
      </c>
      <c r="E10" s="240" t="s">
        <v>2801</v>
      </c>
      <c r="F10" s="241"/>
      <c r="G10" s="262"/>
      <c r="H10" s="230"/>
    </row>
    <row r="11" spans="1:8">
      <c r="B11" s="237" t="s">
        <v>9140</v>
      </c>
      <c r="C11" s="238" t="s">
        <v>9141</v>
      </c>
      <c r="D11" s="239" t="s">
        <v>2967</v>
      </c>
      <c r="E11" s="240" t="s">
        <v>2801</v>
      </c>
      <c r="F11" s="241"/>
      <c r="G11" s="262"/>
      <c r="H11" s="230"/>
    </row>
    <row r="12" spans="1:8" ht="17.25" thickBot="1">
      <c r="B12" s="237" t="s">
        <v>9142</v>
      </c>
      <c r="C12" s="238" t="s">
        <v>9143</v>
      </c>
      <c r="D12" s="239" t="s">
        <v>2967</v>
      </c>
      <c r="E12" s="240" t="s">
        <v>2801</v>
      </c>
      <c r="F12" s="241"/>
      <c r="G12" s="288"/>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outlinePr summaryBelow="0"/>
    <pageSetUpPr fitToPage="1"/>
  </sheetPr>
  <dimension ref="A1:H31"/>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9144</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9145</v>
      </c>
      <c r="C5" s="232" t="s">
        <v>9146</v>
      </c>
      <c r="D5" s="233" t="s">
        <v>3113</v>
      </c>
      <c r="E5" s="234" t="s">
        <v>2301</v>
      </c>
      <c r="F5" s="235" t="s">
        <v>2302</v>
      </c>
      <c r="G5" s="236" t="s">
        <v>9123</v>
      </c>
      <c r="H5" s="230"/>
    </row>
    <row r="6" spans="1:8">
      <c r="B6" s="237" t="s">
        <v>9147</v>
      </c>
      <c r="C6" s="238" t="s">
        <v>9148</v>
      </c>
      <c r="D6" s="239" t="s">
        <v>2303</v>
      </c>
      <c r="E6" s="240" t="s">
        <v>7757</v>
      </c>
      <c r="F6" s="241"/>
      <c r="G6" s="350"/>
      <c r="H6" s="230"/>
    </row>
    <row r="7" spans="1:8">
      <c r="B7" s="237" t="s">
        <v>7867</v>
      </c>
      <c r="C7" s="238" t="s">
        <v>9149</v>
      </c>
      <c r="D7" s="239" t="s">
        <v>2311</v>
      </c>
      <c r="E7" s="240" t="s">
        <v>7757</v>
      </c>
      <c r="F7" s="241"/>
      <c r="G7" s="350"/>
      <c r="H7" s="230"/>
    </row>
    <row r="8" spans="1:8">
      <c r="B8" s="237" t="s">
        <v>9150</v>
      </c>
      <c r="C8" s="238" t="s">
        <v>9151</v>
      </c>
      <c r="D8" s="239" t="s">
        <v>2303</v>
      </c>
      <c r="E8" s="240" t="s">
        <v>7757</v>
      </c>
      <c r="F8" s="241"/>
      <c r="G8" s="350"/>
      <c r="H8" s="230"/>
    </row>
    <row r="9" spans="1:8">
      <c r="B9" s="237" t="s">
        <v>2337</v>
      </c>
      <c r="C9" s="238" t="s">
        <v>9153</v>
      </c>
      <c r="D9" s="239" t="s">
        <v>2316</v>
      </c>
      <c r="E9" s="240" t="s">
        <v>4486</v>
      </c>
      <c r="F9" s="241"/>
      <c r="G9" s="350"/>
      <c r="H9" s="230"/>
    </row>
    <row r="10" spans="1:8" ht="45">
      <c r="B10" s="237" t="s">
        <v>7877</v>
      </c>
      <c r="C10" s="238" t="s">
        <v>9154</v>
      </c>
      <c r="D10" s="239" t="s">
        <v>2306</v>
      </c>
      <c r="E10" s="240" t="s">
        <v>2301</v>
      </c>
      <c r="F10" s="241"/>
      <c r="G10" s="350" t="s">
        <v>9155</v>
      </c>
      <c r="H10" s="230"/>
    </row>
    <row r="11" spans="1:8">
      <c r="B11" s="237" t="s">
        <v>7880</v>
      </c>
      <c r="C11" s="238" t="s">
        <v>9156</v>
      </c>
      <c r="D11" s="239" t="s">
        <v>2316</v>
      </c>
      <c r="E11" s="240" t="s">
        <v>7757</v>
      </c>
      <c r="F11" s="241"/>
      <c r="G11" s="350"/>
      <c r="H11" s="230"/>
    </row>
    <row r="12" spans="1:8">
      <c r="B12" s="237" t="s">
        <v>9157</v>
      </c>
      <c r="C12" s="238" t="s">
        <v>9158</v>
      </c>
      <c r="D12" s="239" t="s">
        <v>2356</v>
      </c>
      <c r="E12" s="240" t="s">
        <v>7757</v>
      </c>
      <c r="F12" s="241"/>
      <c r="G12" s="261" t="s">
        <v>9159</v>
      </c>
      <c r="H12" s="230"/>
    </row>
    <row r="13" spans="1:8">
      <c r="B13" s="237" t="s">
        <v>9160</v>
      </c>
      <c r="C13" s="238" t="s">
        <v>9161</v>
      </c>
      <c r="D13" s="239" t="s">
        <v>3142</v>
      </c>
      <c r="E13" s="240" t="s">
        <v>7757</v>
      </c>
      <c r="F13" s="241"/>
      <c r="G13" s="262"/>
      <c r="H13" s="230"/>
    </row>
    <row r="14" spans="1:8">
      <c r="B14" s="237" t="s">
        <v>9162</v>
      </c>
      <c r="C14" s="238" t="s">
        <v>9163</v>
      </c>
      <c r="D14" s="239" t="s">
        <v>2320</v>
      </c>
      <c r="E14" s="240" t="s">
        <v>7757</v>
      </c>
      <c r="F14" s="241"/>
      <c r="G14" s="262"/>
      <c r="H14" s="230"/>
    </row>
    <row r="15" spans="1:8">
      <c r="B15" s="237" t="s">
        <v>9164</v>
      </c>
      <c r="C15" s="238" t="s">
        <v>9165</v>
      </c>
      <c r="D15" s="239" t="s">
        <v>3147</v>
      </c>
      <c r="E15" s="240" t="s">
        <v>7757</v>
      </c>
      <c r="F15" s="241"/>
      <c r="G15" s="288"/>
      <c r="H15" s="230"/>
    </row>
    <row r="16" spans="1:8">
      <c r="B16" s="237" t="s">
        <v>7890</v>
      </c>
      <c r="C16" s="238" t="s">
        <v>9166</v>
      </c>
      <c r="D16" s="239" t="s">
        <v>2427</v>
      </c>
      <c r="E16" s="240" t="s">
        <v>7757</v>
      </c>
      <c r="F16" s="241"/>
      <c r="G16" s="350"/>
      <c r="H16" s="230"/>
    </row>
    <row r="17" spans="2:8">
      <c r="B17" s="237" t="s">
        <v>7892</v>
      </c>
      <c r="C17" s="238" t="s">
        <v>9167</v>
      </c>
      <c r="D17" s="239" t="s">
        <v>2427</v>
      </c>
      <c r="E17" s="240" t="s">
        <v>7757</v>
      </c>
      <c r="F17" s="241"/>
      <c r="G17" s="350"/>
      <c r="H17" s="230"/>
    </row>
    <row r="18" spans="2:8">
      <c r="B18" s="237" t="s">
        <v>7894</v>
      </c>
      <c r="C18" s="238" t="s">
        <v>9168</v>
      </c>
      <c r="D18" s="239" t="s">
        <v>7896</v>
      </c>
      <c r="E18" s="240" t="s">
        <v>7757</v>
      </c>
      <c r="F18" s="241"/>
      <c r="G18" s="350"/>
      <c r="H18" s="230"/>
    </row>
    <row r="19" spans="2:8">
      <c r="B19" s="237" t="s">
        <v>2385</v>
      </c>
      <c r="C19" s="238" t="s">
        <v>9169</v>
      </c>
      <c r="D19" s="239" t="s">
        <v>2311</v>
      </c>
      <c r="E19" s="240" t="s">
        <v>7757</v>
      </c>
      <c r="F19" s="241"/>
      <c r="G19" s="350"/>
      <c r="H19" s="230"/>
    </row>
    <row r="20" spans="2:8">
      <c r="B20" s="237" t="s">
        <v>2387</v>
      </c>
      <c r="C20" s="238" t="s">
        <v>9170</v>
      </c>
      <c r="D20" s="239" t="s">
        <v>2311</v>
      </c>
      <c r="E20" s="240" t="s">
        <v>7757</v>
      </c>
      <c r="F20" s="241"/>
      <c r="G20" s="350"/>
      <c r="H20" s="230"/>
    </row>
    <row r="21" spans="2:8">
      <c r="B21" s="237" t="s">
        <v>2389</v>
      </c>
      <c r="C21" s="238" t="s">
        <v>9171</v>
      </c>
      <c r="D21" s="239" t="s">
        <v>2311</v>
      </c>
      <c r="E21" s="240" t="s">
        <v>2304</v>
      </c>
      <c r="F21" s="241"/>
      <c r="G21" s="350"/>
      <c r="H21" s="230"/>
    </row>
    <row r="22" spans="2:8">
      <c r="B22" s="237" t="s">
        <v>9172</v>
      </c>
      <c r="C22" s="238" t="s">
        <v>9173</v>
      </c>
      <c r="D22" s="239" t="s">
        <v>2311</v>
      </c>
      <c r="E22" s="240" t="s">
        <v>7757</v>
      </c>
      <c r="F22" s="241"/>
      <c r="G22" s="350"/>
      <c r="H22" s="230"/>
    </row>
    <row r="23" spans="2:8">
      <c r="B23" s="237" t="s">
        <v>9174</v>
      </c>
      <c r="C23" s="238" t="s">
        <v>9175</v>
      </c>
      <c r="D23" s="239" t="s">
        <v>2427</v>
      </c>
      <c r="E23" s="240" t="s">
        <v>7757</v>
      </c>
      <c r="F23" s="241"/>
      <c r="G23" s="350"/>
      <c r="H23" s="230"/>
    </row>
    <row r="24" spans="2:8">
      <c r="B24" s="237" t="s">
        <v>9176</v>
      </c>
      <c r="C24" s="238" t="s">
        <v>9177</v>
      </c>
      <c r="D24" s="239" t="s">
        <v>2427</v>
      </c>
      <c r="E24" s="240" t="s">
        <v>7757</v>
      </c>
      <c r="F24" s="241"/>
      <c r="G24" s="350"/>
      <c r="H24" s="230"/>
    </row>
    <row r="25" spans="2:8">
      <c r="B25" s="237" t="s">
        <v>9178</v>
      </c>
      <c r="C25" s="238" t="s">
        <v>9179</v>
      </c>
      <c r="D25" s="239" t="s">
        <v>2320</v>
      </c>
      <c r="E25" s="240" t="s">
        <v>7757</v>
      </c>
      <c r="F25" s="241"/>
      <c r="G25" s="350"/>
      <c r="H25" s="230"/>
    </row>
    <row r="26" spans="2:8">
      <c r="B26" s="237" t="s">
        <v>9180</v>
      </c>
      <c r="C26" s="238" t="s">
        <v>9181</v>
      </c>
      <c r="D26" s="239" t="s">
        <v>2320</v>
      </c>
      <c r="E26" s="240" t="s">
        <v>7757</v>
      </c>
      <c r="F26" s="241"/>
      <c r="G26" s="350"/>
      <c r="H26" s="230"/>
    </row>
    <row r="27" spans="2:8">
      <c r="B27" s="237" t="s">
        <v>9182</v>
      </c>
      <c r="C27" s="238" t="s">
        <v>9183</v>
      </c>
      <c r="D27" s="239" t="s">
        <v>2427</v>
      </c>
      <c r="E27" s="240" t="s">
        <v>7757</v>
      </c>
      <c r="F27" s="241"/>
      <c r="G27" s="350"/>
      <c r="H27" s="230"/>
    </row>
    <row r="28" spans="2:8">
      <c r="B28" s="237" t="s">
        <v>7923</v>
      </c>
      <c r="C28" s="238" t="s">
        <v>9184</v>
      </c>
      <c r="D28" s="239" t="s">
        <v>7896</v>
      </c>
      <c r="E28" s="240" t="s">
        <v>9185</v>
      </c>
      <c r="F28" s="241"/>
      <c r="G28" s="350"/>
      <c r="H28" s="230"/>
    </row>
    <row r="29" spans="2:8" ht="30">
      <c r="B29" s="237" t="s">
        <v>7969</v>
      </c>
      <c r="C29" s="238" t="s">
        <v>9186</v>
      </c>
      <c r="D29" s="239" t="s">
        <v>2967</v>
      </c>
      <c r="E29" s="240" t="s">
        <v>2801</v>
      </c>
      <c r="F29" s="241"/>
      <c r="G29" s="350" t="s">
        <v>9187</v>
      </c>
      <c r="H29" s="230"/>
    </row>
    <row r="30" spans="2:8" ht="30.75" thickBot="1">
      <c r="B30" s="237" t="s">
        <v>9188</v>
      </c>
      <c r="C30" s="238" t="s">
        <v>9189</v>
      </c>
      <c r="D30" s="239" t="s">
        <v>2422</v>
      </c>
      <c r="E30" s="240" t="s">
        <v>2301</v>
      </c>
      <c r="F30" s="241"/>
      <c r="G30" s="350" t="s">
        <v>2538</v>
      </c>
      <c r="H30" s="230"/>
    </row>
    <row r="31" spans="2:8" ht="20.100000000000001" customHeight="1">
      <c r="B31" s="252"/>
      <c r="C31" s="252"/>
      <c r="D31" s="253"/>
      <c r="E31" s="254"/>
      <c r="F31" s="254"/>
      <c r="G31" s="252"/>
      <c r="H31"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outlinePr summaryBelow="0"/>
    <pageSetUpPr fitToPage="1"/>
  </sheetPr>
  <dimension ref="A1:H198"/>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506</v>
      </c>
      <c r="C2" s="218"/>
      <c r="D2" s="218"/>
      <c r="E2" s="218"/>
      <c r="F2" s="218"/>
      <c r="G2" s="219"/>
      <c r="H2" s="220"/>
    </row>
    <row r="3" spans="1:8" s="273" customFormat="1" ht="17.100000000000001" customHeight="1">
      <c r="A3" s="269"/>
      <c r="B3" s="270"/>
      <c r="C3" s="270"/>
      <c r="D3" s="270"/>
      <c r="E3" s="270"/>
      <c r="F3" s="270"/>
      <c r="G3" s="270"/>
      <c r="H3" s="222"/>
    </row>
    <row r="4" spans="1:8" s="273" customFormat="1" ht="17.100000000000001" customHeight="1">
      <c r="A4" s="269"/>
      <c r="B4" s="42" t="s">
        <v>2321</v>
      </c>
      <c r="C4" s="42"/>
      <c r="D4" s="42"/>
      <c r="E4" s="42"/>
      <c r="F4" s="42"/>
      <c r="G4" s="42"/>
      <c r="H4" s="222"/>
    </row>
    <row r="5" spans="1:8" s="273" customFormat="1" ht="17.100000000000001"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2322</v>
      </c>
      <c r="C7" s="232" t="s">
        <v>2323</v>
      </c>
      <c r="D7" s="233" t="s">
        <v>2324</v>
      </c>
      <c r="E7" s="234" t="s">
        <v>2325</v>
      </c>
      <c r="F7" s="235" t="s">
        <v>2326</v>
      </c>
      <c r="G7" s="236" t="s">
        <v>2327</v>
      </c>
      <c r="H7" s="230"/>
    </row>
    <row r="8" spans="1:8">
      <c r="B8" s="237" t="s">
        <v>2328</v>
      </c>
      <c r="C8" s="238" t="s">
        <v>2329</v>
      </c>
      <c r="D8" s="239" t="s">
        <v>2303</v>
      </c>
      <c r="E8" s="240" t="s">
        <v>2330</v>
      </c>
      <c r="F8" s="241"/>
      <c r="G8" s="244"/>
      <c r="H8" s="230"/>
    </row>
    <row r="9" spans="1:8">
      <c r="B9" s="237" t="s">
        <v>2331</v>
      </c>
      <c r="C9" s="238" t="s">
        <v>2332</v>
      </c>
      <c r="D9" s="239" t="s">
        <v>2306</v>
      </c>
      <c r="E9" s="240" t="s">
        <v>2333</v>
      </c>
      <c r="F9" s="241"/>
      <c r="G9" s="244" t="s">
        <v>2334</v>
      </c>
      <c r="H9" s="230"/>
    </row>
    <row r="10" spans="1:8">
      <c r="B10" s="237" t="s">
        <v>2337</v>
      </c>
      <c r="C10" s="238" t="s">
        <v>2338</v>
      </c>
      <c r="D10" s="239" t="s">
        <v>2316</v>
      </c>
      <c r="E10" s="240" t="s">
        <v>2325</v>
      </c>
      <c r="F10" s="241"/>
      <c r="G10" s="244"/>
      <c r="H10" s="230"/>
    </row>
    <row r="11" spans="1:8" ht="30">
      <c r="B11" s="237" t="s">
        <v>2339</v>
      </c>
      <c r="C11" s="238" t="s">
        <v>2340</v>
      </c>
      <c r="D11" s="239" t="s">
        <v>2306</v>
      </c>
      <c r="E11" s="240" t="s">
        <v>2333</v>
      </c>
      <c r="F11" s="241"/>
      <c r="G11" s="244" t="s">
        <v>2341</v>
      </c>
      <c r="H11" s="230"/>
    </row>
    <row r="12" spans="1:8">
      <c r="B12" s="237" t="s">
        <v>2342</v>
      </c>
      <c r="C12" s="238" t="s">
        <v>2343</v>
      </c>
      <c r="D12" s="239" t="s">
        <v>2344</v>
      </c>
      <c r="E12" s="240" t="s">
        <v>2336</v>
      </c>
      <c r="F12" s="241"/>
      <c r="G12" s="244"/>
      <c r="H12" s="230"/>
    </row>
    <row r="13" spans="1:8" ht="60">
      <c r="B13" s="237" t="s">
        <v>2345</v>
      </c>
      <c r="C13" s="238" t="s">
        <v>2346</v>
      </c>
      <c r="D13" s="239" t="s">
        <v>2306</v>
      </c>
      <c r="E13" s="240" t="s">
        <v>2333</v>
      </c>
      <c r="F13" s="241"/>
      <c r="G13" s="244" t="s">
        <v>2347</v>
      </c>
      <c r="H13" s="230"/>
    </row>
    <row r="14" spans="1:8" ht="60">
      <c r="B14" s="237" t="s">
        <v>2348</v>
      </c>
      <c r="C14" s="238" t="s">
        <v>2349</v>
      </c>
      <c r="D14" s="239" t="s">
        <v>2306</v>
      </c>
      <c r="E14" s="240" t="s">
        <v>2333</v>
      </c>
      <c r="F14" s="241"/>
      <c r="G14" s="244" t="s">
        <v>2350</v>
      </c>
      <c r="H14" s="230"/>
    </row>
    <row r="15" spans="1:8" ht="30">
      <c r="B15" s="237" t="s">
        <v>2351</v>
      </c>
      <c r="C15" s="238" t="s">
        <v>2352</v>
      </c>
      <c r="D15" s="239" t="s">
        <v>2306</v>
      </c>
      <c r="E15" s="240" t="s">
        <v>2333</v>
      </c>
      <c r="F15" s="241"/>
      <c r="G15" s="244" t="s">
        <v>2353</v>
      </c>
      <c r="H15" s="230"/>
    </row>
    <row r="16" spans="1:8" ht="90">
      <c r="B16" s="237" t="s">
        <v>2354</v>
      </c>
      <c r="C16" s="238" t="s">
        <v>2355</v>
      </c>
      <c r="D16" s="239" t="s">
        <v>2356</v>
      </c>
      <c r="E16" s="240" t="s">
        <v>2357</v>
      </c>
      <c r="F16" s="241"/>
      <c r="G16" s="244" t="s">
        <v>2358</v>
      </c>
      <c r="H16" s="230"/>
    </row>
    <row r="17" spans="1:8" ht="90">
      <c r="B17" s="237" t="s">
        <v>2359</v>
      </c>
      <c r="C17" s="238" t="s">
        <v>2360</v>
      </c>
      <c r="D17" s="239" t="s">
        <v>2356</v>
      </c>
      <c r="E17" s="240" t="s">
        <v>2357</v>
      </c>
      <c r="F17" s="241"/>
      <c r="G17" s="244" t="s">
        <v>2361</v>
      </c>
      <c r="H17" s="230"/>
    </row>
    <row r="18" spans="1:8">
      <c r="B18" s="237" t="s">
        <v>2362</v>
      </c>
      <c r="C18" s="238" t="s">
        <v>2363</v>
      </c>
      <c r="D18" s="239" t="s">
        <v>2306</v>
      </c>
      <c r="E18" s="240" t="s">
        <v>2333</v>
      </c>
      <c r="F18" s="241"/>
      <c r="G18" s="244" t="s">
        <v>2364</v>
      </c>
      <c r="H18" s="230"/>
    </row>
    <row r="19" spans="1:8">
      <c r="B19" s="237" t="s">
        <v>2365</v>
      </c>
      <c r="C19" s="238" t="s">
        <v>2366</v>
      </c>
      <c r="D19" s="239">
        <v>1</v>
      </c>
      <c r="E19" s="240" t="s">
        <v>2333</v>
      </c>
      <c r="F19" s="241"/>
      <c r="G19" s="244" t="s">
        <v>2367</v>
      </c>
      <c r="H19" s="230"/>
    </row>
    <row r="20" spans="1:8" ht="30">
      <c r="B20" s="237" t="s">
        <v>2368</v>
      </c>
      <c r="C20" s="238" t="s">
        <v>2369</v>
      </c>
      <c r="D20" s="239" t="s">
        <v>2311</v>
      </c>
      <c r="E20" s="240" t="s">
        <v>2304</v>
      </c>
      <c r="F20" s="241"/>
      <c r="G20" s="244" t="s">
        <v>2370</v>
      </c>
      <c r="H20" s="230"/>
    </row>
    <row r="21" spans="1:8" ht="30">
      <c r="B21" s="237" t="s">
        <v>2371</v>
      </c>
      <c r="C21" s="238" t="s">
        <v>2372</v>
      </c>
      <c r="D21" s="239" t="s">
        <v>2311</v>
      </c>
      <c r="E21" s="240" t="s">
        <v>2304</v>
      </c>
      <c r="F21" s="241"/>
      <c r="G21" s="244" t="s">
        <v>2373</v>
      </c>
      <c r="H21" s="230"/>
    </row>
    <row r="22" spans="1:8" ht="45">
      <c r="B22" s="237" t="s">
        <v>2374</v>
      </c>
      <c r="C22" s="238" t="s">
        <v>2375</v>
      </c>
      <c r="D22" s="239" t="s">
        <v>2324</v>
      </c>
      <c r="E22" s="240" t="s">
        <v>2325</v>
      </c>
      <c r="F22" s="241"/>
      <c r="G22" s="244" t="s">
        <v>2376</v>
      </c>
      <c r="H22" s="230"/>
    </row>
    <row r="23" spans="1:8" ht="45">
      <c r="B23" s="237" t="s">
        <v>2377</v>
      </c>
      <c r="C23" s="238" t="s">
        <v>2378</v>
      </c>
      <c r="D23" s="239" t="s">
        <v>2324</v>
      </c>
      <c r="E23" s="240" t="s">
        <v>2325</v>
      </c>
      <c r="F23" s="241"/>
      <c r="G23" s="244" t="s">
        <v>2379</v>
      </c>
      <c r="H23" s="230"/>
    </row>
    <row r="24" spans="1:8" ht="30">
      <c r="B24" s="237" t="s">
        <v>2380</v>
      </c>
      <c r="C24" s="238" t="s">
        <v>1620</v>
      </c>
      <c r="D24" s="239" t="s">
        <v>2311</v>
      </c>
      <c r="E24" s="240" t="s">
        <v>2310</v>
      </c>
      <c r="F24" s="241"/>
      <c r="G24" s="244" t="s">
        <v>2381</v>
      </c>
      <c r="H24" s="230"/>
    </row>
    <row r="25" spans="1:8" ht="90">
      <c r="B25" s="237" t="s">
        <v>2382</v>
      </c>
      <c r="C25" s="238" t="s">
        <v>2383</v>
      </c>
      <c r="D25" s="239" t="s">
        <v>2324</v>
      </c>
      <c r="E25" s="240" t="s">
        <v>2310</v>
      </c>
      <c r="F25" s="241"/>
      <c r="G25" s="277" t="s">
        <v>2384</v>
      </c>
      <c r="H25" s="230"/>
    </row>
    <row r="26" spans="1:8">
      <c r="B26" s="237" t="s">
        <v>2385</v>
      </c>
      <c r="C26" s="238" t="s">
        <v>2386</v>
      </c>
      <c r="D26" s="239" t="s">
        <v>2311</v>
      </c>
      <c r="E26" s="240" t="s">
        <v>2330</v>
      </c>
      <c r="F26" s="241"/>
      <c r="G26" s="244"/>
      <c r="H26" s="230"/>
    </row>
    <row r="27" spans="1:8">
      <c r="B27" s="237" t="s">
        <v>2387</v>
      </c>
      <c r="C27" s="238" t="s">
        <v>2388</v>
      </c>
      <c r="D27" s="239" t="s">
        <v>2311</v>
      </c>
      <c r="E27" s="240" t="s">
        <v>2330</v>
      </c>
      <c r="F27" s="241"/>
      <c r="G27" s="244"/>
      <c r="H27" s="230"/>
    </row>
    <row r="28" spans="1:8" ht="17.25" thickBot="1">
      <c r="B28" s="237" t="s">
        <v>2389</v>
      </c>
      <c r="C28" s="238" t="s">
        <v>2390</v>
      </c>
      <c r="D28" s="239" t="s">
        <v>2311</v>
      </c>
      <c r="E28" s="240" t="s">
        <v>2330</v>
      </c>
      <c r="F28" s="241"/>
      <c r="G28" s="244"/>
      <c r="H28" s="230"/>
    </row>
    <row r="29" spans="1:8" s="45" customFormat="1" ht="20.100000000000001" customHeight="1" thickBot="1">
      <c r="A29" s="8"/>
      <c r="B29" s="227" t="s">
        <v>2391</v>
      </c>
      <c r="C29" s="228"/>
      <c r="D29" s="228"/>
      <c r="E29" s="228"/>
      <c r="F29" s="228"/>
      <c r="G29" s="229"/>
      <c r="H29" s="230"/>
    </row>
    <row r="30" spans="1:8" ht="30">
      <c r="B30" s="231" t="s">
        <v>2392</v>
      </c>
      <c r="C30" s="232" t="s">
        <v>2393</v>
      </c>
      <c r="D30" s="233" t="s">
        <v>2313</v>
      </c>
      <c r="E30" s="234" t="s">
        <v>2357</v>
      </c>
      <c r="F30" s="235"/>
      <c r="G30" s="236" t="s">
        <v>2394</v>
      </c>
      <c r="H30" s="230"/>
    </row>
    <row r="31" spans="1:8" ht="30">
      <c r="B31" s="237" t="s">
        <v>2395</v>
      </c>
      <c r="C31" s="238" t="s">
        <v>2396</v>
      </c>
      <c r="D31" s="239" t="s">
        <v>2313</v>
      </c>
      <c r="E31" s="240" t="s">
        <v>2357</v>
      </c>
      <c r="F31" s="241"/>
      <c r="G31" s="244" t="s">
        <v>2394</v>
      </c>
      <c r="H31" s="230"/>
    </row>
    <row r="32" spans="1:8" ht="45">
      <c r="B32" s="237" t="s">
        <v>2397</v>
      </c>
      <c r="C32" s="238" t="s">
        <v>2398</v>
      </c>
      <c r="D32" s="239" t="s">
        <v>2313</v>
      </c>
      <c r="E32" s="240" t="s">
        <v>2357</v>
      </c>
      <c r="F32" s="241"/>
      <c r="G32" s="277" t="s">
        <v>2399</v>
      </c>
      <c r="H32" s="230"/>
    </row>
    <row r="33" spans="2:8" ht="30">
      <c r="B33" s="237" t="s">
        <v>2400</v>
      </c>
      <c r="C33" s="238" t="s">
        <v>2401</v>
      </c>
      <c r="D33" s="239" t="s">
        <v>2300</v>
      </c>
      <c r="E33" s="240" t="s">
        <v>2301</v>
      </c>
      <c r="F33" s="241"/>
      <c r="G33" s="244" t="s">
        <v>2410</v>
      </c>
      <c r="H33" s="230"/>
    </row>
    <row r="34" spans="2:8" ht="30">
      <c r="B34" s="237" t="s">
        <v>2402</v>
      </c>
      <c r="C34" s="238" t="s">
        <v>2403</v>
      </c>
      <c r="D34" s="239" t="s">
        <v>2300</v>
      </c>
      <c r="E34" s="240" t="s">
        <v>2301</v>
      </c>
      <c r="F34" s="241"/>
      <c r="G34" s="244" t="s">
        <v>2411</v>
      </c>
      <c r="H34" s="230"/>
    </row>
    <row r="35" spans="2:8" ht="30">
      <c r="B35" s="237" t="s">
        <v>2404</v>
      </c>
      <c r="C35" s="238" t="s">
        <v>2405</v>
      </c>
      <c r="D35" s="239" t="s">
        <v>2300</v>
      </c>
      <c r="E35" s="240" t="s">
        <v>2301</v>
      </c>
      <c r="F35" s="241"/>
      <c r="G35" s="244" t="s">
        <v>2412</v>
      </c>
      <c r="H35" s="230"/>
    </row>
    <row r="36" spans="2:8" ht="30">
      <c r="B36" s="237" t="s">
        <v>2406</v>
      </c>
      <c r="C36" s="238" t="s">
        <v>2407</v>
      </c>
      <c r="D36" s="239" t="s">
        <v>2300</v>
      </c>
      <c r="E36" s="240" t="s">
        <v>2301</v>
      </c>
      <c r="F36" s="241"/>
      <c r="G36" s="244" t="s">
        <v>2413</v>
      </c>
      <c r="H36" s="230"/>
    </row>
    <row r="37" spans="2:8" ht="30">
      <c r="B37" s="237" t="s">
        <v>2408</v>
      </c>
      <c r="C37" s="238" t="s">
        <v>2409</v>
      </c>
      <c r="D37" s="239" t="s">
        <v>2300</v>
      </c>
      <c r="E37" s="240" t="s">
        <v>2301</v>
      </c>
      <c r="F37" s="241"/>
      <c r="G37" s="244" t="s">
        <v>2414</v>
      </c>
      <c r="H37" s="230"/>
    </row>
    <row r="38" spans="2:8" ht="75.75" thickBot="1">
      <c r="B38" s="237" t="s">
        <v>127</v>
      </c>
      <c r="C38" s="238" t="s">
        <v>2415</v>
      </c>
      <c r="D38" s="239" t="s">
        <v>2416</v>
      </c>
      <c r="E38" s="240" t="s">
        <v>2301</v>
      </c>
      <c r="F38" s="241"/>
      <c r="G38" s="278" t="s">
        <v>9190</v>
      </c>
      <c r="H38" s="230"/>
    </row>
    <row r="39" spans="2:8" ht="75.75" thickBot="1">
      <c r="B39" s="237" t="s">
        <v>128</v>
      </c>
      <c r="C39" s="238" t="s">
        <v>2418</v>
      </c>
      <c r="D39" s="239" t="s">
        <v>2417</v>
      </c>
      <c r="E39" s="240" t="s">
        <v>2301</v>
      </c>
      <c r="F39" s="241"/>
      <c r="G39" s="278" t="s">
        <v>9191</v>
      </c>
      <c r="H39" s="230"/>
    </row>
    <row r="40" spans="2:8">
      <c r="B40" s="279" t="s">
        <v>2419</v>
      </c>
      <c r="C40" s="280"/>
      <c r="D40" s="280"/>
      <c r="E40" s="280"/>
      <c r="F40" s="280"/>
      <c r="G40" s="281"/>
      <c r="H40" s="230"/>
    </row>
    <row r="41" spans="2:8" ht="17.25" thickBot="1">
      <c r="B41" s="282" t="s">
        <v>2420</v>
      </c>
      <c r="C41" s="283"/>
      <c r="D41" s="283"/>
      <c r="E41" s="283"/>
      <c r="F41" s="283"/>
      <c r="G41" s="284"/>
      <c r="H41" s="230"/>
    </row>
    <row r="42" spans="2:8">
      <c r="B42" s="231" t="s">
        <v>1637</v>
      </c>
      <c r="C42" s="232" t="s">
        <v>1638</v>
      </c>
      <c r="D42" s="233" t="s">
        <v>2421</v>
      </c>
      <c r="E42" s="234" t="s">
        <v>2301</v>
      </c>
      <c r="F42" s="235"/>
      <c r="G42" s="236" t="s">
        <v>2327</v>
      </c>
      <c r="H42" s="230"/>
    </row>
    <row r="43" spans="2:8" ht="60">
      <c r="B43" s="237" t="s">
        <v>1639</v>
      </c>
      <c r="C43" s="238" t="s">
        <v>1640</v>
      </c>
      <c r="D43" s="239" t="s">
        <v>2422</v>
      </c>
      <c r="E43" s="240" t="s">
        <v>2301</v>
      </c>
      <c r="F43" s="241"/>
      <c r="G43" s="244" t="s">
        <v>2423</v>
      </c>
      <c r="H43" s="230"/>
    </row>
    <row r="44" spans="2:8" ht="60">
      <c r="B44" s="237" t="s">
        <v>1641</v>
      </c>
      <c r="C44" s="238" t="s">
        <v>1642</v>
      </c>
      <c r="D44" s="239" t="s">
        <v>2356</v>
      </c>
      <c r="E44" s="240" t="s">
        <v>2307</v>
      </c>
      <c r="F44" s="241"/>
      <c r="G44" s="285" t="s">
        <v>2424</v>
      </c>
      <c r="H44" s="230"/>
    </row>
    <row r="45" spans="2:8">
      <c r="B45" s="237" t="s">
        <v>1643</v>
      </c>
      <c r="C45" s="238" t="s">
        <v>1644</v>
      </c>
      <c r="D45" s="239" t="s">
        <v>2425</v>
      </c>
      <c r="E45" s="240" t="s">
        <v>2304</v>
      </c>
      <c r="F45" s="241"/>
      <c r="G45" s="710" t="s">
        <v>2426</v>
      </c>
      <c r="H45" s="230"/>
    </row>
    <row r="46" spans="2:8">
      <c r="B46" s="237" t="s">
        <v>1645</v>
      </c>
      <c r="C46" s="238" t="s">
        <v>1646</v>
      </c>
      <c r="D46" s="239" t="s">
        <v>2427</v>
      </c>
      <c r="E46" s="240" t="s">
        <v>2304</v>
      </c>
      <c r="F46" s="241"/>
      <c r="G46" s="711"/>
      <c r="H46" s="230"/>
    </row>
    <row r="47" spans="2:8">
      <c r="B47" s="237" t="s">
        <v>1647</v>
      </c>
      <c r="C47" s="238" t="s">
        <v>1648</v>
      </c>
      <c r="D47" s="239" t="s">
        <v>2427</v>
      </c>
      <c r="E47" s="240" t="s">
        <v>2304</v>
      </c>
      <c r="F47" s="241"/>
      <c r="G47" s="712"/>
      <c r="H47" s="230"/>
    </row>
    <row r="48" spans="2:8">
      <c r="B48" s="237" t="s">
        <v>1649</v>
      </c>
      <c r="C48" s="238" t="s">
        <v>1650</v>
      </c>
      <c r="D48" s="239" t="s">
        <v>2421</v>
      </c>
      <c r="E48" s="240" t="s">
        <v>2301</v>
      </c>
      <c r="F48" s="241"/>
      <c r="G48" s="258" t="s">
        <v>2428</v>
      </c>
      <c r="H48" s="230"/>
    </row>
    <row r="49" spans="2:8">
      <c r="B49" s="237" t="s">
        <v>1651</v>
      </c>
      <c r="C49" s="238" t="s">
        <v>1652</v>
      </c>
      <c r="D49" s="239" t="s">
        <v>2422</v>
      </c>
      <c r="E49" s="240" t="s">
        <v>2301</v>
      </c>
      <c r="F49" s="241"/>
      <c r="G49" s="259"/>
      <c r="H49" s="230"/>
    </row>
    <row r="50" spans="2:8">
      <c r="B50" s="237" t="s">
        <v>1653</v>
      </c>
      <c r="C50" s="238" t="s">
        <v>1654</v>
      </c>
      <c r="D50" s="239" t="s">
        <v>2356</v>
      </c>
      <c r="E50" s="240" t="s">
        <v>2307</v>
      </c>
      <c r="F50" s="241"/>
      <c r="G50" s="259"/>
      <c r="H50" s="230"/>
    </row>
    <row r="51" spans="2:8">
      <c r="B51" s="237" t="s">
        <v>1655</v>
      </c>
      <c r="C51" s="238" t="s">
        <v>1656</v>
      </c>
      <c r="D51" s="239" t="s">
        <v>2425</v>
      </c>
      <c r="E51" s="240" t="s">
        <v>2304</v>
      </c>
      <c r="F51" s="241"/>
      <c r="G51" s="259"/>
      <c r="H51" s="230"/>
    </row>
    <row r="52" spans="2:8">
      <c r="B52" s="237" t="s">
        <v>1657</v>
      </c>
      <c r="C52" s="238" t="s">
        <v>1658</v>
      </c>
      <c r="D52" s="286" t="s">
        <v>2427</v>
      </c>
      <c r="E52" s="287" t="s">
        <v>2304</v>
      </c>
      <c r="F52" s="241"/>
      <c r="G52" s="259"/>
      <c r="H52" s="230"/>
    </row>
    <row r="53" spans="2:8">
      <c r="B53" s="237" t="s">
        <v>1659</v>
      </c>
      <c r="C53" s="238" t="s">
        <v>1660</v>
      </c>
      <c r="D53" s="239" t="s">
        <v>2427</v>
      </c>
      <c r="E53" s="240" t="s">
        <v>2304</v>
      </c>
      <c r="F53" s="241"/>
      <c r="G53" s="288"/>
      <c r="H53" s="230"/>
    </row>
    <row r="54" spans="2:8">
      <c r="B54" s="237" t="s">
        <v>1661</v>
      </c>
      <c r="C54" s="238" t="s">
        <v>1662</v>
      </c>
      <c r="D54" s="239" t="s">
        <v>2421</v>
      </c>
      <c r="E54" s="240" t="s">
        <v>2301</v>
      </c>
      <c r="F54" s="241"/>
      <c r="G54" s="258" t="s">
        <v>2428</v>
      </c>
      <c r="H54" s="230"/>
    </row>
    <row r="55" spans="2:8">
      <c r="B55" s="237" t="s">
        <v>1663</v>
      </c>
      <c r="C55" s="238" t="s">
        <v>1664</v>
      </c>
      <c r="D55" s="239" t="s">
        <v>2422</v>
      </c>
      <c r="E55" s="240" t="s">
        <v>2301</v>
      </c>
      <c r="F55" s="241"/>
      <c r="G55" s="259"/>
      <c r="H55" s="230"/>
    </row>
    <row r="56" spans="2:8">
      <c r="B56" s="237" t="s">
        <v>1665</v>
      </c>
      <c r="C56" s="238" t="s">
        <v>1666</v>
      </c>
      <c r="D56" s="239" t="s">
        <v>2356</v>
      </c>
      <c r="E56" s="240" t="s">
        <v>2307</v>
      </c>
      <c r="F56" s="241"/>
      <c r="G56" s="259"/>
      <c r="H56" s="230"/>
    </row>
    <row r="57" spans="2:8">
      <c r="B57" s="237" t="s">
        <v>1667</v>
      </c>
      <c r="C57" s="238" t="s">
        <v>1668</v>
      </c>
      <c r="D57" s="239" t="s">
        <v>2425</v>
      </c>
      <c r="E57" s="240" t="s">
        <v>2304</v>
      </c>
      <c r="F57" s="241"/>
      <c r="G57" s="259"/>
      <c r="H57" s="230"/>
    </row>
    <row r="58" spans="2:8">
      <c r="B58" s="237" t="s">
        <v>1669</v>
      </c>
      <c r="C58" s="238" t="s">
        <v>1670</v>
      </c>
      <c r="D58" s="239" t="s">
        <v>2427</v>
      </c>
      <c r="E58" s="240" t="s">
        <v>2304</v>
      </c>
      <c r="F58" s="241"/>
      <c r="G58" s="259"/>
      <c r="H58" s="230"/>
    </row>
    <row r="59" spans="2:8">
      <c r="B59" s="237" t="s">
        <v>1671</v>
      </c>
      <c r="C59" s="238" t="s">
        <v>1672</v>
      </c>
      <c r="D59" s="239" t="s">
        <v>2427</v>
      </c>
      <c r="E59" s="240" t="s">
        <v>2304</v>
      </c>
      <c r="F59" s="241"/>
      <c r="G59" s="288"/>
      <c r="H59" s="230"/>
    </row>
    <row r="60" spans="2:8">
      <c r="B60" s="237" t="s">
        <v>1673</v>
      </c>
      <c r="C60" s="238" t="s">
        <v>1674</v>
      </c>
      <c r="D60" s="239" t="s">
        <v>2421</v>
      </c>
      <c r="E60" s="240" t="s">
        <v>2301</v>
      </c>
      <c r="F60" s="241"/>
      <c r="G60" s="258" t="s">
        <v>2428</v>
      </c>
      <c r="H60" s="230"/>
    </row>
    <row r="61" spans="2:8">
      <c r="B61" s="237" t="s">
        <v>1675</v>
      </c>
      <c r="C61" s="238" t="s">
        <v>1676</v>
      </c>
      <c r="D61" s="239" t="s">
        <v>2422</v>
      </c>
      <c r="E61" s="240" t="s">
        <v>2301</v>
      </c>
      <c r="F61" s="241"/>
      <c r="G61" s="259"/>
      <c r="H61" s="230"/>
    </row>
    <row r="62" spans="2:8">
      <c r="B62" s="237" t="s">
        <v>1677</v>
      </c>
      <c r="C62" s="238" t="s">
        <v>1678</v>
      </c>
      <c r="D62" s="239" t="s">
        <v>2356</v>
      </c>
      <c r="E62" s="240" t="s">
        <v>2307</v>
      </c>
      <c r="F62" s="241"/>
      <c r="G62" s="259"/>
      <c r="H62" s="230"/>
    </row>
    <row r="63" spans="2:8">
      <c r="B63" s="237" t="s">
        <v>1679</v>
      </c>
      <c r="C63" s="238" t="s">
        <v>1680</v>
      </c>
      <c r="D63" s="239" t="s">
        <v>2425</v>
      </c>
      <c r="E63" s="240" t="s">
        <v>2304</v>
      </c>
      <c r="F63" s="241"/>
      <c r="G63" s="259"/>
      <c r="H63" s="230"/>
    </row>
    <row r="64" spans="2:8">
      <c r="B64" s="237" t="s">
        <v>1681</v>
      </c>
      <c r="C64" s="238" t="s">
        <v>1682</v>
      </c>
      <c r="D64" s="239" t="s">
        <v>2427</v>
      </c>
      <c r="E64" s="240" t="s">
        <v>2304</v>
      </c>
      <c r="F64" s="241"/>
      <c r="G64" s="259"/>
      <c r="H64" s="230"/>
    </row>
    <row r="65" spans="1:8">
      <c r="B65" s="237" t="s">
        <v>1683</v>
      </c>
      <c r="C65" s="238" t="s">
        <v>1684</v>
      </c>
      <c r="D65" s="239" t="s">
        <v>2427</v>
      </c>
      <c r="E65" s="240" t="s">
        <v>2304</v>
      </c>
      <c r="F65" s="241"/>
      <c r="G65" s="288"/>
      <c r="H65" s="230"/>
    </row>
    <row r="66" spans="1:8" ht="75">
      <c r="B66" s="237" t="s">
        <v>617</v>
      </c>
      <c r="C66" s="238" t="s">
        <v>1685</v>
      </c>
      <c r="D66" s="239" t="s">
        <v>2306</v>
      </c>
      <c r="E66" s="240" t="s">
        <v>2307</v>
      </c>
      <c r="F66" s="241"/>
      <c r="G66" s="244" t="s">
        <v>2429</v>
      </c>
      <c r="H66" s="230"/>
    </row>
    <row r="67" spans="1:8" ht="90.75" thickBot="1">
      <c r="B67" s="237" t="s">
        <v>2430</v>
      </c>
      <c r="C67" s="238" t="s">
        <v>1686</v>
      </c>
      <c r="D67" s="239" t="s">
        <v>2306</v>
      </c>
      <c r="E67" s="240" t="s">
        <v>2307</v>
      </c>
      <c r="F67" s="241"/>
      <c r="G67" s="244" t="s">
        <v>2431</v>
      </c>
      <c r="H67" s="230"/>
    </row>
    <row r="68" spans="1:8" s="45" customFormat="1" ht="17.25" thickBot="1">
      <c r="A68" s="8"/>
      <c r="B68" s="279" t="s">
        <v>2432</v>
      </c>
      <c r="C68" s="280"/>
      <c r="D68" s="280"/>
      <c r="E68" s="280"/>
      <c r="F68" s="280"/>
      <c r="G68" s="281"/>
      <c r="H68" s="230"/>
    </row>
    <row r="69" spans="1:8" ht="45">
      <c r="B69" s="231" t="s">
        <v>2433</v>
      </c>
      <c r="C69" s="232" t="s">
        <v>2434</v>
      </c>
      <c r="D69" s="233" t="s">
        <v>2300</v>
      </c>
      <c r="E69" s="234" t="s">
        <v>2301</v>
      </c>
      <c r="F69" s="235"/>
      <c r="G69" s="236" t="s">
        <v>9192</v>
      </c>
      <c r="H69" s="230"/>
    </row>
    <row r="70" spans="1:8" ht="45">
      <c r="B70" s="237" t="s">
        <v>2435</v>
      </c>
      <c r="C70" s="238" t="s">
        <v>2436</v>
      </c>
      <c r="D70" s="239" t="s">
        <v>2300</v>
      </c>
      <c r="E70" s="240" t="s">
        <v>2301</v>
      </c>
      <c r="F70" s="241"/>
      <c r="G70" s="244" t="s">
        <v>9193</v>
      </c>
      <c r="H70" s="230"/>
    </row>
    <row r="71" spans="1:8" ht="45">
      <c r="B71" s="237" t="s">
        <v>2437</v>
      </c>
      <c r="C71" s="238" t="s">
        <v>2438</v>
      </c>
      <c r="D71" s="239" t="s">
        <v>2300</v>
      </c>
      <c r="E71" s="240" t="s">
        <v>2301</v>
      </c>
      <c r="F71" s="241"/>
      <c r="G71" s="244" t="s">
        <v>9194</v>
      </c>
      <c r="H71" s="230"/>
    </row>
    <row r="72" spans="1:8">
      <c r="B72" s="237" t="s">
        <v>2439</v>
      </c>
      <c r="C72" s="238" t="s">
        <v>1762</v>
      </c>
      <c r="D72" s="239" t="s">
        <v>2306</v>
      </c>
      <c r="E72" s="240" t="s">
        <v>2357</v>
      </c>
      <c r="F72" s="241"/>
      <c r="G72" s="244" t="s">
        <v>2440</v>
      </c>
      <c r="H72" s="230"/>
    </row>
    <row r="73" spans="1:8" ht="30">
      <c r="B73" s="237" t="s">
        <v>395</v>
      </c>
      <c r="C73" s="238" t="s">
        <v>2441</v>
      </c>
      <c r="D73" s="239" t="s">
        <v>2421</v>
      </c>
      <c r="E73" s="240" t="s">
        <v>2301</v>
      </c>
      <c r="F73" s="241"/>
      <c r="G73" s="244" t="s">
        <v>2442</v>
      </c>
      <c r="H73" s="230"/>
    </row>
    <row r="74" spans="1:8" ht="60">
      <c r="B74" s="237" t="s">
        <v>2443</v>
      </c>
      <c r="C74" s="238" t="s">
        <v>2444</v>
      </c>
      <c r="D74" s="239" t="s">
        <v>2445</v>
      </c>
      <c r="E74" s="240" t="s">
        <v>2312</v>
      </c>
      <c r="F74" s="241"/>
      <c r="G74" s="277" t="s">
        <v>9195</v>
      </c>
      <c r="H74" s="230"/>
    </row>
    <row r="75" spans="1:8">
      <c r="B75" s="237" t="s">
        <v>2446</v>
      </c>
      <c r="C75" s="238" t="s">
        <v>2447</v>
      </c>
      <c r="D75" s="239" t="s">
        <v>2306</v>
      </c>
      <c r="E75" s="240" t="s">
        <v>2357</v>
      </c>
      <c r="F75" s="241"/>
      <c r="G75" s="244" t="s">
        <v>2448</v>
      </c>
      <c r="H75" s="230"/>
    </row>
    <row r="76" spans="1:8" ht="90">
      <c r="B76" s="237" t="s">
        <v>2449</v>
      </c>
      <c r="C76" s="238" t="s">
        <v>2450</v>
      </c>
      <c r="D76" s="239" t="s">
        <v>2306</v>
      </c>
      <c r="E76" s="240" t="s">
        <v>2357</v>
      </c>
      <c r="F76" s="241"/>
      <c r="G76" s="244" t="s">
        <v>2451</v>
      </c>
      <c r="H76" s="230"/>
    </row>
    <row r="77" spans="1:8" ht="75">
      <c r="B77" s="237" t="s">
        <v>2452</v>
      </c>
      <c r="C77" s="238" t="s">
        <v>2453</v>
      </c>
      <c r="D77" s="239" t="s">
        <v>2306</v>
      </c>
      <c r="E77" s="240" t="s">
        <v>2357</v>
      </c>
      <c r="F77" s="241"/>
      <c r="G77" s="244" t="s">
        <v>2454</v>
      </c>
      <c r="H77" s="230"/>
    </row>
    <row r="78" spans="1:8" ht="105">
      <c r="B78" s="237" t="s">
        <v>2455</v>
      </c>
      <c r="C78" s="238" t="s">
        <v>2456</v>
      </c>
      <c r="D78" s="239" t="s">
        <v>2306</v>
      </c>
      <c r="E78" s="240" t="s">
        <v>2357</v>
      </c>
      <c r="F78" s="241"/>
      <c r="G78" s="244" t="s">
        <v>2457</v>
      </c>
      <c r="H78" s="230"/>
    </row>
    <row r="79" spans="1:8" ht="30">
      <c r="B79" s="237" t="s">
        <v>2458</v>
      </c>
      <c r="C79" s="238" t="s">
        <v>2459</v>
      </c>
      <c r="D79" s="239" t="s">
        <v>2313</v>
      </c>
      <c r="E79" s="240" t="s">
        <v>2357</v>
      </c>
      <c r="F79" s="241"/>
      <c r="G79" s="244" t="s">
        <v>2460</v>
      </c>
      <c r="H79" s="230"/>
    </row>
    <row r="80" spans="1:8" ht="30">
      <c r="B80" s="237" t="s">
        <v>2461</v>
      </c>
      <c r="C80" s="238" t="s">
        <v>2462</v>
      </c>
      <c r="D80" s="239" t="s">
        <v>2463</v>
      </c>
      <c r="E80" s="240" t="s">
        <v>2357</v>
      </c>
      <c r="F80" s="241"/>
      <c r="G80" s="295" t="s">
        <v>2464</v>
      </c>
      <c r="H80" s="230"/>
    </row>
    <row r="81" spans="1:8">
      <c r="B81" s="237" t="s">
        <v>2465</v>
      </c>
      <c r="C81" s="238" t="s">
        <v>2466</v>
      </c>
      <c r="D81" s="239" t="s">
        <v>2463</v>
      </c>
      <c r="E81" s="240" t="s">
        <v>2357</v>
      </c>
      <c r="F81" s="241"/>
      <c r="G81" s="244" t="s">
        <v>2467</v>
      </c>
      <c r="H81" s="230"/>
    </row>
    <row r="82" spans="1:8" ht="17.25" thickBot="1">
      <c r="B82" s="237" t="s">
        <v>2468</v>
      </c>
      <c r="C82" s="238" t="s">
        <v>2469</v>
      </c>
      <c r="D82" s="239" t="s">
        <v>2470</v>
      </c>
      <c r="E82" s="240" t="s">
        <v>2357</v>
      </c>
      <c r="F82" s="241"/>
      <c r="G82" s="244" t="s">
        <v>2471</v>
      </c>
      <c r="H82" s="230"/>
    </row>
    <row r="83" spans="1:8">
      <c r="B83" s="279" t="s">
        <v>2472</v>
      </c>
      <c r="C83" s="280"/>
      <c r="D83" s="280"/>
      <c r="E83" s="280"/>
      <c r="F83" s="280"/>
      <c r="G83" s="281"/>
      <c r="H83" s="230"/>
    </row>
    <row r="84" spans="1:8" s="45" customFormat="1" ht="17.25" thickBot="1">
      <c r="A84" s="8"/>
      <c r="B84" s="296" t="s">
        <v>2473</v>
      </c>
      <c r="C84" s="283"/>
      <c r="D84" s="283"/>
      <c r="E84" s="283"/>
      <c r="F84" s="283"/>
      <c r="G84" s="284"/>
      <c r="H84" s="230"/>
    </row>
    <row r="85" spans="1:8" ht="45">
      <c r="B85" s="231" t="s">
        <v>2474</v>
      </c>
      <c r="C85" s="232" t="s">
        <v>1624</v>
      </c>
      <c r="D85" s="233" t="s">
        <v>2421</v>
      </c>
      <c r="E85" s="234" t="s">
        <v>2325</v>
      </c>
      <c r="F85" s="235"/>
      <c r="G85" s="236" t="s">
        <v>2475</v>
      </c>
      <c r="H85" s="230"/>
    </row>
    <row r="86" spans="1:8" ht="45">
      <c r="B86" s="237" t="s">
        <v>2476</v>
      </c>
      <c r="C86" s="238" t="s">
        <v>1635</v>
      </c>
      <c r="D86" s="239" t="s">
        <v>2313</v>
      </c>
      <c r="E86" s="240" t="s">
        <v>2333</v>
      </c>
      <c r="F86" s="241"/>
      <c r="G86" s="244" t="s">
        <v>2477</v>
      </c>
      <c r="H86" s="230"/>
    </row>
    <row r="87" spans="1:8">
      <c r="B87" s="237" t="s">
        <v>2478</v>
      </c>
      <c r="C87" s="238" t="s">
        <v>1629</v>
      </c>
      <c r="D87" s="239" t="s">
        <v>2479</v>
      </c>
      <c r="E87" s="240" t="s">
        <v>2333</v>
      </c>
      <c r="F87" s="241"/>
      <c r="G87" s="244" t="s">
        <v>2480</v>
      </c>
      <c r="H87" s="230"/>
    </row>
    <row r="88" spans="1:8">
      <c r="B88" s="237" t="s">
        <v>2481</v>
      </c>
      <c r="C88" s="238" t="s">
        <v>1627</v>
      </c>
      <c r="D88" s="239" t="s">
        <v>2482</v>
      </c>
      <c r="E88" s="240" t="s">
        <v>2333</v>
      </c>
      <c r="F88" s="241"/>
      <c r="G88" s="244" t="s">
        <v>2483</v>
      </c>
      <c r="H88" s="230"/>
    </row>
    <row r="89" spans="1:8">
      <c r="B89" s="237" t="s">
        <v>2484</v>
      </c>
      <c r="C89" s="238" t="s">
        <v>1628</v>
      </c>
      <c r="D89" s="239" t="s">
        <v>2482</v>
      </c>
      <c r="E89" s="240" t="s">
        <v>2333</v>
      </c>
      <c r="F89" s="241"/>
      <c r="G89" s="244" t="s">
        <v>2483</v>
      </c>
      <c r="H89" s="230"/>
    </row>
    <row r="90" spans="1:8">
      <c r="B90" s="237" t="s">
        <v>2485</v>
      </c>
      <c r="C90" s="238" t="s">
        <v>1630</v>
      </c>
      <c r="D90" s="239" t="s">
        <v>2486</v>
      </c>
      <c r="E90" s="240" t="s">
        <v>2333</v>
      </c>
      <c r="F90" s="241"/>
      <c r="G90" s="244"/>
      <c r="H90" s="230"/>
    </row>
    <row r="91" spans="1:8">
      <c r="B91" s="237" t="s">
        <v>625</v>
      </c>
      <c r="C91" s="238" t="s">
        <v>1631</v>
      </c>
      <c r="D91" s="239" t="s">
        <v>2486</v>
      </c>
      <c r="E91" s="240" t="s">
        <v>2333</v>
      </c>
      <c r="F91" s="241"/>
      <c r="G91" s="244"/>
      <c r="H91" s="230"/>
    </row>
    <row r="92" spans="1:8">
      <c r="B92" s="237" t="s">
        <v>2487</v>
      </c>
      <c r="C92" s="238" t="s">
        <v>1632</v>
      </c>
      <c r="D92" s="239" t="s">
        <v>2488</v>
      </c>
      <c r="E92" s="240" t="s">
        <v>2333</v>
      </c>
      <c r="F92" s="241"/>
      <c r="G92" s="297" t="s">
        <v>2489</v>
      </c>
      <c r="H92" s="230"/>
    </row>
    <row r="93" spans="1:8">
      <c r="B93" s="237" t="s">
        <v>2490</v>
      </c>
      <c r="C93" s="238" t="s">
        <v>1633</v>
      </c>
      <c r="D93" s="239" t="s">
        <v>2482</v>
      </c>
      <c r="E93" s="240" t="s">
        <v>2333</v>
      </c>
      <c r="F93" s="241"/>
      <c r="G93" s="297" t="s">
        <v>2491</v>
      </c>
      <c r="H93" s="230"/>
    </row>
    <row r="94" spans="1:8">
      <c r="B94" s="237" t="s">
        <v>2492</v>
      </c>
      <c r="C94" s="238" t="s">
        <v>1634</v>
      </c>
      <c r="D94" s="239" t="s">
        <v>2479</v>
      </c>
      <c r="E94" s="240" t="s">
        <v>2333</v>
      </c>
      <c r="F94" s="241"/>
      <c r="G94" s="297" t="s">
        <v>2493</v>
      </c>
      <c r="H94" s="230"/>
    </row>
    <row r="95" spans="1:8">
      <c r="B95" s="237" t="s">
        <v>2494</v>
      </c>
      <c r="C95" s="238" t="s">
        <v>1626</v>
      </c>
      <c r="D95" s="239" t="s">
        <v>2463</v>
      </c>
      <c r="E95" s="240" t="s">
        <v>2333</v>
      </c>
      <c r="F95" s="241"/>
      <c r="G95" s="244"/>
      <c r="H95" s="230"/>
    </row>
    <row r="96" spans="1:8">
      <c r="B96" s="237" t="s">
        <v>2495</v>
      </c>
      <c r="C96" s="238" t="s">
        <v>1625</v>
      </c>
      <c r="D96" s="239" t="s">
        <v>2496</v>
      </c>
      <c r="E96" s="240" t="s">
        <v>2310</v>
      </c>
      <c r="F96" s="241"/>
      <c r="G96" s="244" t="s">
        <v>2327</v>
      </c>
      <c r="H96" s="230"/>
    </row>
    <row r="97" spans="1:8" ht="45">
      <c r="B97" s="237" t="s">
        <v>631</v>
      </c>
      <c r="C97" s="238" t="s">
        <v>1636</v>
      </c>
      <c r="D97" s="239" t="s">
        <v>2313</v>
      </c>
      <c r="E97" s="240" t="s">
        <v>2333</v>
      </c>
      <c r="F97" s="241"/>
      <c r="G97" s="244" t="s">
        <v>2497</v>
      </c>
      <c r="H97" s="230"/>
    </row>
    <row r="98" spans="1:8" ht="17.25" thickBot="1">
      <c r="B98" s="237" t="s">
        <v>2498</v>
      </c>
      <c r="C98" s="238" t="s">
        <v>2499</v>
      </c>
      <c r="D98" s="239" t="s">
        <v>2463</v>
      </c>
      <c r="E98" s="240" t="s">
        <v>2357</v>
      </c>
      <c r="F98" s="241"/>
      <c r="G98" s="244" t="s">
        <v>2500</v>
      </c>
      <c r="H98" s="230"/>
    </row>
    <row r="99" spans="1:8">
      <c r="B99" s="279" t="s">
        <v>2501</v>
      </c>
      <c r="C99" s="280"/>
      <c r="D99" s="280"/>
      <c r="E99" s="280"/>
      <c r="F99" s="280"/>
      <c r="G99" s="281"/>
      <c r="H99" s="230"/>
    </row>
    <row r="100" spans="1:8" s="45" customFormat="1" ht="17.25" thickBot="1">
      <c r="A100" s="8"/>
      <c r="B100" s="296" t="s">
        <v>2502</v>
      </c>
      <c r="C100" s="283"/>
      <c r="D100" s="283"/>
      <c r="E100" s="283"/>
      <c r="F100" s="283"/>
      <c r="G100" s="284"/>
      <c r="H100" s="230"/>
    </row>
    <row r="101" spans="1:8" ht="45">
      <c r="B101" s="231" t="s">
        <v>2503</v>
      </c>
      <c r="C101" s="232" t="s">
        <v>2504</v>
      </c>
      <c r="D101" s="233" t="s">
        <v>2300</v>
      </c>
      <c r="E101" s="234" t="s">
        <v>2301</v>
      </c>
      <c r="F101" s="235"/>
      <c r="G101" s="236" t="s">
        <v>9196</v>
      </c>
      <c r="H101" s="230"/>
    </row>
    <row r="102" spans="1:8" ht="45">
      <c r="B102" s="237" t="s">
        <v>2505</v>
      </c>
      <c r="C102" s="238" t="s">
        <v>2506</v>
      </c>
      <c r="D102" s="239" t="s">
        <v>2300</v>
      </c>
      <c r="E102" s="240" t="s">
        <v>2301</v>
      </c>
      <c r="F102" s="241"/>
      <c r="G102" s="244" t="s">
        <v>9197</v>
      </c>
      <c r="H102" s="230"/>
    </row>
    <row r="103" spans="1:8" ht="45">
      <c r="B103" s="237" t="s">
        <v>2507</v>
      </c>
      <c r="C103" s="238" t="s">
        <v>2508</v>
      </c>
      <c r="D103" s="239" t="s">
        <v>2300</v>
      </c>
      <c r="E103" s="240" t="s">
        <v>2301</v>
      </c>
      <c r="F103" s="241"/>
      <c r="G103" s="244" t="s">
        <v>9198</v>
      </c>
      <c r="H103" s="230"/>
    </row>
    <row r="104" spans="1:8">
      <c r="B104" s="237" t="s">
        <v>2509</v>
      </c>
      <c r="C104" s="238" t="s">
        <v>1763</v>
      </c>
      <c r="D104" s="239" t="s">
        <v>2510</v>
      </c>
      <c r="E104" s="240" t="s">
        <v>2357</v>
      </c>
      <c r="F104" s="241"/>
      <c r="G104" s="244" t="s">
        <v>2511</v>
      </c>
      <c r="H104" s="230"/>
    </row>
    <row r="105" spans="1:8" ht="30">
      <c r="B105" s="237" t="s">
        <v>2512</v>
      </c>
      <c r="C105" s="238" t="s">
        <v>2513</v>
      </c>
      <c r="D105" s="239" t="s">
        <v>2421</v>
      </c>
      <c r="E105" s="240" t="s">
        <v>2301</v>
      </c>
      <c r="F105" s="241"/>
      <c r="G105" s="244" t="s">
        <v>2442</v>
      </c>
      <c r="H105" s="230"/>
    </row>
    <row r="106" spans="1:8" ht="105">
      <c r="B106" s="237" t="s">
        <v>2514</v>
      </c>
      <c r="C106" s="238" t="s">
        <v>2515</v>
      </c>
      <c r="D106" s="239" t="s">
        <v>2445</v>
      </c>
      <c r="E106" s="240" t="s">
        <v>2312</v>
      </c>
      <c r="F106" s="241"/>
      <c r="G106" s="277" t="s">
        <v>9199</v>
      </c>
      <c r="H106" s="230"/>
    </row>
    <row r="107" spans="1:8">
      <c r="B107" s="237" t="s">
        <v>2516</v>
      </c>
      <c r="C107" s="238" t="s">
        <v>2517</v>
      </c>
      <c r="D107" s="239" t="s">
        <v>2306</v>
      </c>
      <c r="E107" s="240" t="s">
        <v>2357</v>
      </c>
      <c r="F107" s="241"/>
      <c r="G107" s="244" t="s">
        <v>2448</v>
      </c>
      <c r="H107" s="230"/>
    </row>
    <row r="108" spans="1:8" ht="90">
      <c r="B108" s="237" t="s">
        <v>2518</v>
      </c>
      <c r="C108" s="238" t="s">
        <v>2519</v>
      </c>
      <c r="D108" s="239" t="s">
        <v>2306</v>
      </c>
      <c r="E108" s="240" t="s">
        <v>2357</v>
      </c>
      <c r="F108" s="241"/>
      <c r="G108" s="277" t="s">
        <v>2520</v>
      </c>
      <c r="H108" s="230"/>
    </row>
    <row r="109" spans="1:8" ht="105">
      <c r="B109" s="237" t="s">
        <v>2521</v>
      </c>
      <c r="C109" s="238" t="s">
        <v>2522</v>
      </c>
      <c r="D109" s="239" t="s">
        <v>2306</v>
      </c>
      <c r="E109" s="240" t="s">
        <v>2357</v>
      </c>
      <c r="F109" s="241"/>
      <c r="G109" s="277" t="s">
        <v>2523</v>
      </c>
      <c r="H109" s="230"/>
    </row>
    <row r="110" spans="1:8" ht="90">
      <c r="B110" s="237" t="s">
        <v>2524</v>
      </c>
      <c r="C110" s="238" t="s">
        <v>2525</v>
      </c>
      <c r="D110" s="239" t="s">
        <v>2306</v>
      </c>
      <c r="E110" s="240" t="s">
        <v>2357</v>
      </c>
      <c r="F110" s="241"/>
      <c r="G110" s="277" t="s">
        <v>2526</v>
      </c>
      <c r="H110" s="230"/>
    </row>
    <row r="111" spans="1:8" ht="105">
      <c r="B111" s="237" t="s">
        <v>2527</v>
      </c>
      <c r="C111" s="238" t="s">
        <v>2528</v>
      </c>
      <c r="D111" s="239" t="s">
        <v>2306</v>
      </c>
      <c r="E111" s="240" t="s">
        <v>2357</v>
      </c>
      <c r="F111" s="241"/>
      <c r="G111" s="277" t="s">
        <v>2529</v>
      </c>
      <c r="H111" s="230"/>
    </row>
    <row r="112" spans="1:8" ht="30">
      <c r="B112" s="237" t="s">
        <v>2530</v>
      </c>
      <c r="C112" s="238" t="s">
        <v>2531</v>
      </c>
      <c r="D112" s="239" t="s">
        <v>2313</v>
      </c>
      <c r="E112" s="240" t="s">
        <v>2357</v>
      </c>
      <c r="F112" s="241"/>
      <c r="G112" s="295" t="s">
        <v>2532</v>
      </c>
      <c r="H112" s="230"/>
    </row>
    <row r="113" spans="1:8" ht="60">
      <c r="B113" s="237" t="s">
        <v>2533</v>
      </c>
      <c r="C113" s="238" t="s">
        <v>2534</v>
      </c>
      <c r="D113" s="239" t="s">
        <v>2463</v>
      </c>
      <c r="E113" s="240" t="s">
        <v>2357</v>
      </c>
      <c r="F113" s="241"/>
      <c r="G113" s="295" t="s">
        <v>2535</v>
      </c>
      <c r="H113" s="230"/>
    </row>
    <row r="114" spans="1:8" ht="45.75" thickBot="1">
      <c r="B114" s="237" t="s">
        <v>2536</v>
      </c>
      <c r="C114" s="238" t="s">
        <v>1619</v>
      </c>
      <c r="D114" s="239" t="s">
        <v>2422</v>
      </c>
      <c r="E114" s="240" t="s">
        <v>2301</v>
      </c>
      <c r="F114" s="241"/>
      <c r="G114" s="297" t="s">
        <v>2537</v>
      </c>
      <c r="H114" s="230"/>
    </row>
    <row r="115" spans="1:8">
      <c r="B115" s="279" t="s">
        <v>2539</v>
      </c>
      <c r="C115" s="280"/>
      <c r="D115" s="280"/>
      <c r="E115" s="280"/>
      <c r="F115" s="280"/>
      <c r="G115" s="281"/>
      <c r="H115" s="230"/>
    </row>
    <row r="116" spans="1:8" s="45" customFormat="1" ht="17.25" thickBot="1">
      <c r="A116" s="8"/>
      <c r="B116" s="296" t="s">
        <v>2540</v>
      </c>
      <c r="C116" s="283"/>
      <c r="D116" s="283"/>
      <c r="E116" s="283"/>
      <c r="F116" s="283"/>
      <c r="G116" s="284"/>
      <c r="H116" s="230"/>
    </row>
    <row r="117" spans="1:8" ht="30">
      <c r="B117" s="231" t="s">
        <v>2541</v>
      </c>
      <c r="C117" s="232" t="s">
        <v>2542</v>
      </c>
      <c r="D117" s="233" t="s">
        <v>2313</v>
      </c>
      <c r="E117" s="234" t="s">
        <v>2357</v>
      </c>
      <c r="F117" s="235"/>
      <c r="G117" s="236" t="s">
        <v>2543</v>
      </c>
      <c r="H117" s="230"/>
    </row>
    <row r="118" spans="1:8" ht="30">
      <c r="B118" s="237" t="s">
        <v>2544</v>
      </c>
      <c r="C118" s="238" t="s">
        <v>2545</v>
      </c>
      <c r="D118" s="239" t="s">
        <v>2300</v>
      </c>
      <c r="E118" s="240" t="s">
        <v>2301</v>
      </c>
      <c r="F118" s="241"/>
      <c r="G118" s="244" t="s">
        <v>2546</v>
      </c>
      <c r="H118" s="230"/>
    </row>
    <row r="119" spans="1:8" ht="30">
      <c r="B119" s="237" t="s">
        <v>2547</v>
      </c>
      <c r="C119" s="238" t="s">
        <v>1621</v>
      </c>
      <c r="D119" s="239" t="s">
        <v>2313</v>
      </c>
      <c r="E119" s="240" t="s">
        <v>2548</v>
      </c>
      <c r="F119" s="241"/>
      <c r="G119" s="285" t="s">
        <v>2549</v>
      </c>
      <c r="H119" s="230"/>
    </row>
    <row r="120" spans="1:8" ht="30">
      <c r="B120" s="237" t="s">
        <v>2550</v>
      </c>
      <c r="C120" s="238" t="s">
        <v>2551</v>
      </c>
      <c r="D120" s="239" t="s">
        <v>2300</v>
      </c>
      <c r="E120" s="240" t="s">
        <v>2301</v>
      </c>
      <c r="F120" s="241"/>
      <c r="G120" s="244" t="s">
        <v>2546</v>
      </c>
      <c r="H120" s="230"/>
    </row>
    <row r="121" spans="1:8" ht="30">
      <c r="B121" s="237" t="s">
        <v>2552</v>
      </c>
      <c r="C121" s="238" t="s">
        <v>2553</v>
      </c>
      <c r="D121" s="239" t="s">
        <v>2300</v>
      </c>
      <c r="E121" s="240" t="s">
        <v>2301</v>
      </c>
      <c r="F121" s="241"/>
      <c r="G121" s="244" t="s">
        <v>2554</v>
      </c>
      <c r="H121" s="230"/>
    </row>
    <row r="122" spans="1:8" ht="30">
      <c r="B122" s="237" t="s">
        <v>2555</v>
      </c>
      <c r="C122" s="238" t="s">
        <v>2556</v>
      </c>
      <c r="D122" s="239" t="s">
        <v>2300</v>
      </c>
      <c r="E122" s="240" t="s">
        <v>2301</v>
      </c>
      <c r="F122" s="241"/>
      <c r="G122" s="244" t="s">
        <v>2557</v>
      </c>
      <c r="H122" s="230"/>
    </row>
    <row r="123" spans="1:8" ht="45">
      <c r="B123" s="237" t="s">
        <v>634</v>
      </c>
      <c r="C123" s="238" t="s">
        <v>2558</v>
      </c>
      <c r="D123" s="239" t="s">
        <v>2313</v>
      </c>
      <c r="E123" s="240" t="s">
        <v>2357</v>
      </c>
      <c r="F123" s="241"/>
      <c r="G123" s="244" t="s">
        <v>2559</v>
      </c>
      <c r="H123" s="230"/>
    </row>
    <row r="124" spans="1:8" ht="45">
      <c r="B124" s="237" t="s">
        <v>2560</v>
      </c>
      <c r="C124" s="238" t="s">
        <v>2561</v>
      </c>
      <c r="D124" s="239" t="s">
        <v>2313</v>
      </c>
      <c r="E124" s="240" t="s">
        <v>2357</v>
      </c>
      <c r="F124" s="241"/>
      <c r="G124" s="244" t="s">
        <v>2559</v>
      </c>
      <c r="H124" s="230"/>
    </row>
    <row r="125" spans="1:8" ht="30">
      <c r="B125" s="237" t="s">
        <v>2562</v>
      </c>
      <c r="C125" s="238" t="s">
        <v>1622</v>
      </c>
      <c r="D125" s="239">
        <v>1</v>
      </c>
      <c r="E125" s="240" t="s">
        <v>2333</v>
      </c>
      <c r="F125" s="241"/>
      <c r="G125" s="244" t="s">
        <v>2563</v>
      </c>
      <c r="H125" s="230"/>
    </row>
    <row r="126" spans="1:8" ht="90.75" thickBot="1">
      <c r="B126" s="298" t="s">
        <v>1964</v>
      </c>
      <c r="C126" s="299" t="s">
        <v>1965</v>
      </c>
      <c r="D126" s="300" t="s">
        <v>2486</v>
      </c>
      <c r="E126" s="301" t="s">
        <v>2564</v>
      </c>
      <c r="F126" s="302"/>
      <c r="G126" s="304" t="s">
        <v>2565</v>
      </c>
      <c r="H126" s="230"/>
    </row>
    <row r="127" spans="1:8" ht="20.100000000000001" customHeight="1" thickBot="1">
      <c r="B127" s="227" t="s">
        <v>2566</v>
      </c>
      <c r="C127" s="228"/>
      <c r="D127" s="228"/>
      <c r="E127" s="228"/>
      <c r="F127" s="228"/>
      <c r="G127" s="229"/>
      <c r="H127" s="230"/>
    </row>
    <row r="128" spans="1:8" ht="60.6" customHeight="1">
      <c r="B128" s="237" t="s">
        <v>2567</v>
      </c>
      <c r="C128" s="238" t="s">
        <v>2568</v>
      </c>
      <c r="D128" s="286" t="s">
        <v>2479</v>
      </c>
      <c r="E128" s="287" t="s">
        <v>2333</v>
      </c>
      <c r="F128" s="241"/>
      <c r="G128" s="305" t="s">
        <v>2569</v>
      </c>
      <c r="H128" s="230"/>
    </row>
    <row r="129" spans="2:8" ht="17.100000000000001" customHeight="1">
      <c r="B129" s="237" t="s">
        <v>2570</v>
      </c>
      <c r="C129" s="238" t="s">
        <v>2571</v>
      </c>
      <c r="D129" s="239" t="s">
        <v>2479</v>
      </c>
      <c r="E129" s="240" t="s">
        <v>2333</v>
      </c>
      <c r="F129" s="241"/>
      <c r="G129" s="259"/>
      <c r="H129" s="230"/>
    </row>
    <row r="130" spans="2:8">
      <c r="B130" s="237" t="s">
        <v>2572</v>
      </c>
      <c r="C130" s="238" t="s">
        <v>2573</v>
      </c>
      <c r="D130" s="239" t="s">
        <v>2479</v>
      </c>
      <c r="E130" s="240" t="s">
        <v>2333</v>
      </c>
      <c r="F130" s="241"/>
      <c r="G130" s="259"/>
      <c r="H130" s="230"/>
    </row>
    <row r="131" spans="2:8">
      <c r="B131" s="237" t="s">
        <v>2574</v>
      </c>
      <c r="C131" s="238" t="s">
        <v>2575</v>
      </c>
      <c r="D131" s="239" t="s">
        <v>2479</v>
      </c>
      <c r="E131" s="240" t="s">
        <v>2333</v>
      </c>
      <c r="F131" s="241"/>
      <c r="G131" s="259"/>
      <c r="H131" s="230"/>
    </row>
    <row r="132" spans="2:8">
      <c r="B132" s="237" t="s">
        <v>2576</v>
      </c>
      <c r="C132" s="238" t="s">
        <v>2577</v>
      </c>
      <c r="D132" s="239" t="s">
        <v>2479</v>
      </c>
      <c r="E132" s="240" t="s">
        <v>2333</v>
      </c>
      <c r="F132" s="241"/>
      <c r="G132" s="259"/>
      <c r="H132" s="230"/>
    </row>
    <row r="133" spans="2:8">
      <c r="B133" s="237" t="s">
        <v>2578</v>
      </c>
      <c r="C133" s="238" t="s">
        <v>2579</v>
      </c>
      <c r="D133" s="239" t="s">
        <v>2479</v>
      </c>
      <c r="E133" s="240" t="s">
        <v>2333</v>
      </c>
      <c r="F133" s="241"/>
      <c r="G133" s="259"/>
      <c r="H133" s="230"/>
    </row>
    <row r="134" spans="2:8">
      <c r="B134" s="237" t="s">
        <v>2580</v>
      </c>
      <c r="C134" s="238" t="s">
        <v>2581</v>
      </c>
      <c r="D134" s="239" t="s">
        <v>2479</v>
      </c>
      <c r="E134" s="240" t="s">
        <v>2333</v>
      </c>
      <c r="F134" s="241"/>
      <c r="G134" s="259"/>
      <c r="H134" s="230"/>
    </row>
    <row r="135" spans="2:8">
      <c r="B135" s="237" t="s">
        <v>2582</v>
      </c>
      <c r="C135" s="238" t="s">
        <v>2583</v>
      </c>
      <c r="D135" s="239" t="s">
        <v>2479</v>
      </c>
      <c r="E135" s="240" t="s">
        <v>2333</v>
      </c>
      <c r="F135" s="241"/>
      <c r="G135" s="259"/>
      <c r="H135" s="230"/>
    </row>
    <row r="136" spans="2:8">
      <c r="B136" s="237" t="s">
        <v>2584</v>
      </c>
      <c r="C136" s="238" t="s">
        <v>2585</v>
      </c>
      <c r="D136" s="239" t="s">
        <v>2479</v>
      </c>
      <c r="E136" s="240" t="s">
        <v>2333</v>
      </c>
      <c r="F136" s="241"/>
      <c r="G136" s="259"/>
      <c r="H136" s="230"/>
    </row>
    <row r="137" spans="2:8">
      <c r="B137" s="237" t="s">
        <v>2586</v>
      </c>
      <c r="C137" s="238" t="s">
        <v>2587</v>
      </c>
      <c r="D137" s="239" t="s">
        <v>2479</v>
      </c>
      <c r="E137" s="240" t="s">
        <v>2333</v>
      </c>
      <c r="F137" s="241"/>
      <c r="G137" s="259"/>
      <c r="H137" s="230"/>
    </row>
    <row r="138" spans="2:8">
      <c r="B138" s="237" t="s">
        <v>2588</v>
      </c>
      <c r="C138" s="238" t="s">
        <v>2589</v>
      </c>
      <c r="D138" s="239" t="s">
        <v>2479</v>
      </c>
      <c r="E138" s="240" t="s">
        <v>2333</v>
      </c>
      <c r="F138" s="241"/>
      <c r="G138" s="259"/>
      <c r="H138" s="230"/>
    </row>
    <row r="139" spans="2:8">
      <c r="B139" s="237" t="s">
        <v>2590</v>
      </c>
      <c r="C139" s="238" t="s">
        <v>2591</v>
      </c>
      <c r="D139" s="239" t="s">
        <v>2479</v>
      </c>
      <c r="E139" s="240" t="s">
        <v>2333</v>
      </c>
      <c r="F139" s="241"/>
      <c r="G139" s="259"/>
      <c r="H139" s="230"/>
    </row>
    <row r="140" spans="2:8">
      <c r="B140" s="237" t="s">
        <v>2592</v>
      </c>
      <c r="C140" s="238" t="s">
        <v>2593</v>
      </c>
      <c r="D140" s="239" t="s">
        <v>2479</v>
      </c>
      <c r="E140" s="240" t="s">
        <v>2333</v>
      </c>
      <c r="F140" s="241"/>
      <c r="G140" s="259"/>
      <c r="H140" s="230"/>
    </row>
    <row r="141" spans="2:8">
      <c r="B141" s="237" t="s">
        <v>2594</v>
      </c>
      <c r="C141" s="238" t="s">
        <v>2595</v>
      </c>
      <c r="D141" s="239" t="s">
        <v>2479</v>
      </c>
      <c r="E141" s="240" t="s">
        <v>2333</v>
      </c>
      <c r="F141" s="241"/>
      <c r="G141" s="259"/>
      <c r="H141" s="230"/>
    </row>
    <row r="142" spans="2:8">
      <c r="B142" s="237" t="s">
        <v>2596</v>
      </c>
      <c r="C142" s="238" t="s">
        <v>2597</v>
      </c>
      <c r="D142" s="239" t="s">
        <v>2479</v>
      </c>
      <c r="E142" s="240" t="s">
        <v>2333</v>
      </c>
      <c r="F142" s="241"/>
      <c r="G142" s="259"/>
      <c r="H142" s="230"/>
    </row>
    <row r="143" spans="2:8">
      <c r="B143" s="237" t="s">
        <v>2598</v>
      </c>
      <c r="C143" s="238" t="s">
        <v>2599</v>
      </c>
      <c r="D143" s="239" t="s">
        <v>2479</v>
      </c>
      <c r="E143" s="240" t="s">
        <v>2333</v>
      </c>
      <c r="F143" s="241"/>
      <c r="G143" s="259"/>
      <c r="H143" s="230"/>
    </row>
    <row r="144" spans="2:8">
      <c r="B144" s="237" t="s">
        <v>2600</v>
      </c>
      <c r="C144" s="238" t="s">
        <v>2601</v>
      </c>
      <c r="D144" s="239" t="s">
        <v>2479</v>
      </c>
      <c r="E144" s="240" t="s">
        <v>2333</v>
      </c>
      <c r="F144" s="241"/>
      <c r="G144" s="259"/>
      <c r="H144" s="230"/>
    </row>
    <row r="145" spans="2:8">
      <c r="B145" s="237" t="s">
        <v>2602</v>
      </c>
      <c r="C145" s="238" t="s">
        <v>2603</v>
      </c>
      <c r="D145" s="239" t="s">
        <v>2479</v>
      </c>
      <c r="E145" s="240" t="s">
        <v>2333</v>
      </c>
      <c r="F145" s="241"/>
      <c r="G145" s="259"/>
      <c r="H145" s="230"/>
    </row>
    <row r="146" spans="2:8">
      <c r="B146" s="237" t="s">
        <v>2604</v>
      </c>
      <c r="C146" s="238" t="s">
        <v>2605</v>
      </c>
      <c r="D146" s="239" t="s">
        <v>2479</v>
      </c>
      <c r="E146" s="240" t="s">
        <v>2333</v>
      </c>
      <c r="F146" s="241"/>
      <c r="G146" s="259"/>
      <c r="H146" s="230"/>
    </row>
    <row r="147" spans="2:8">
      <c r="B147" s="237" t="s">
        <v>2606</v>
      </c>
      <c r="C147" s="238" t="s">
        <v>2607</v>
      </c>
      <c r="D147" s="239" t="s">
        <v>2479</v>
      </c>
      <c r="E147" s="240" t="s">
        <v>2333</v>
      </c>
      <c r="F147" s="241"/>
      <c r="G147" s="259"/>
      <c r="H147" s="230"/>
    </row>
    <row r="148" spans="2:8">
      <c r="B148" s="237" t="s">
        <v>2608</v>
      </c>
      <c r="C148" s="238" t="s">
        <v>2609</v>
      </c>
      <c r="D148" s="239" t="s">
        <v>2479</v>
      </c>
      <c r="E148" s="240" t="s">
        <v>2333</v>
      </c>
      <c r="F148" s="241"/>
      <c r="G148" s="259"/>
      <c r="H148" s="230"/>
    </row>
    <row r="149" spans="2:8">
      <c r="B149" s="237" t="s">
        <v>2610</v>
      </c>
      <c r="C149" s="238" t="s">
        <v>2611</v>
      </c>
      <c r="D149" s="239" t="s">
        <v>2479</v>
      </c>
      <c r="E149" s="240" t="s">
        <v>2333</v>
      </c>
      <c r="F149" s="241"/>
      <c r="G149" s="259"/>
      <c r="H149" s="230"/>
    </row>
    <row r="150" spans="2:8">
      <c r="B150" s="237" t="s">
        <v>2612</v>
      </c>
      <c r="C150" s="238" t="s">
        <v>2613</v>
      </c>
      <c r="D150" s="239" t="s">
        <v>2479</v>
      </c>
      <c r="E150" s="240" t="s">
        <v>2333</v>
      </c>
      <c r="F150" s="241"/>
      <c r="G150" s="259"/>
      <c r="H150" s="230"/>
    </row>
    <row r="151" spans="2:8">
      <c r="B151" s="237" t="s">
        <v>2614</v>
      </c>
      <c r="C151" s="238" t="s">
        <v>2615</v>
      </c>
      <c r="D151" s="239" t="s">
        <v>2479</v>
      </c>
      <c r="E151" s="240" t="s">
        <v>2333</v>
      </c>
      <c r="F151" s="241"/>
      <c r="G151" s="259"/>
      <c r="H151" s="230"/>
    </row>
    <row r="152" spans="2:8">
      <c r="B152" s="237" t="s">
        <v>2616</v>
      </c>
      <c r="C152" s="238" t="s">
        <v>2617</v>
      </c>
      <c r="D152" s="239" t="s">
        <v>2479</v>
      </c>
      <c r="E152" s="240" t="s">
        <v>2333</v>
      </c>
      <c r="F152" s="241"/>
      <c r="G152" s="259"/>
      <c r="H152" s="230"/>
    </row>
    <row r="153" spans="2:8">
      <c r="B153" s="237" t="s">
        <v>2618</v>
      </c>
      <c r="C153" s="238" t="s">
        <v>2619</v>
      </c>
      <c r="D153" s="239" t="s">
        <v>2479</v>
      </c>
      <c r="E153" s="240" t="s">
        <v>2333</v>
      </c>
      <c r="F153" s="241"/>
      <c r="G153" s="259"/>
      <c r="H153" s="230"/>
    </row>
    <row r="154" spans="2:8">
      <c r="B154" s="237" t="s">
        <v>2620</v>
      </c>
      <c r="C154" s="238" t="s">
        <v>2621</v>
      </c>
      <c r="D154" s="239" t="s">
        <v>2479</v>
      </c>
      <c r="E154" s="240" t="s">
        <v>2333</v>
      </c>
      <c r="F154" s="241"/>
      <c r="G154" s="259"/>
      <c r="H154" s="230"/>
    </row>
    <row r="155" spans="2:8">
      <c r="B155" s="237" t="s">
        <v>2622</v>
      </c>
      <c r="C155" s="238" t="s">
        <v>2623</v>
      </c>
      <c r="D155" s="239" t="s">
        <v>2479</v>
      </c>
      <c r="E155" s="240" t="s">
        <v>2333</v>
      </c>
      <c r="F155" s="241"/>
      <c r="G155" s="259"/>
      <c r="H155" s="230"/>
    </row>
    <row r="156" spans="2:8">
      <c r="B156" s="237" t="s">
        <v>2624</v>
      </c>
      <c r="C156" s="238" t="s">
        <v>2625</v>
      </c>
      <c r="D156" s="239" t="s">
        <v>2479</v>
      </c>
      <c r="E156" s="240" t="s">
        <v>2333</v>
      </c>
      <c r="F156" s="241"/>
      <c r="G156" s="259"/>
      <c r="H156" s="230"/>
    </row>
    <row r="157" spans="2:8">
      <c r="B157" s="237" t="s">
        <v>2626</v>
      </c>
      <c r="C157" s="238" t="s">
        <v>2627</v>
      </c>
      <c r="D157" s="239" t="s">
        <v>2479</v>
      </c>
      <c r="E157" s="240" t="s">
        <v>2333</v>
      </c>
      <c r="F157" s="241"/>
      <c r="G157" s="259"/>
      <c r="H157" s="230"/>
    </row>
    <row r="158" spans="2:8">
      <c r="B158" s="237" t="s">
        <v>2628</v>
      </c>
      <c r="C158" s="238" t="s">
        <v>2629</v>
      </c>
      <c r="D158" s="239" t="s">
        <v>2479</v>
      </c>
      <c r="E158" s="240" t="s">
        <v>2333</v>
      </c>
      <c r="F158" s="241"/>
      <c r="G158" s="259"/>
      <c r="H158" s="230"/>
    </row>
    <row r="159" spans="2:8">
      <c r="B159" s="237" t="s">
        <v>2630</v>
      </c>
      <c r="C159" s="238" t="s">
        <v>2631</v>
      </c>
      <c r="D159" s="239" t="s">
        <v>2479</v>
      </c>
      <c r="E159" s="240" t="s">
        <v>2333</v>
      </c>
      <c r="F159" s="241"/>
      <c r="G159" s="259"/>
      <c r="H159" s="230"/>
    </row>
    <row r="160" spans="2:8">
      <c r="B160" s="237" t="s">
        <v>2632</v>
      </c>
      <c r="C160" s="238" t="s">
        <v>2633</v>
      </c>
      <c r="D160" s="239" t="s">
        <v>2479</v>
      </c>
      <c r="E160" s="240" t="s">
        <v>2333</v>
      </c>
      <c r="F160" s="241"/>
      <c r="G160" s="259"/>
      <c r="H160" s="230"/>
    </row>
    <row r="161" spans="2:8">
      <c r="B161" s="237" t="s">
        <v>2634</v>
      </c>
      <c r="C161" s="238" t="s">
        <v>2635</v>
      </c>
      <c r="D161" s="239" t="s">
        <v>2479</v>
      </c>
      <c r="E161" s="240" t="s">
        <v>2333</v>
      </c>
      <c r="F161" s="241"/>
      <c r="G161" s="259"/>
      <c r="H161" s="230"/>
    </row>
    <row r="162" spans="2:8">
      <c r="B162" s="237" t="s">
        <v>2636</v>
      </c>
      <c r="C162" s="238" t="s">
        <v>2637</v>
      </c>
      <c r="D162" s="239" t="s">
        <v>2479</v>
      </c>
      <c r="E162" s="240" t="s">
        <v>2333</v>
      </c>
      <c r="F162" s="241"/>
      <c r="G162" s="259"/>
      <c r="H162" s="230"/>
    </row>
    <row r="163" spans="2:8">
      <c r="B163" s="237" t="s">
        <v>2638</v>
      </c>
      <c r="C163" s="238" t="s">
        <v>2639</v>
      </c>
      <c r="D163" s="239" t="s">
        <v>2479</v>
      </c>
      <c r="E163" s="240" t="s">
        <v>2333</v>
      </c>
      <c r="F163" s="241"/>
      <c r="G163" s="259"/>
      <c r="H163" s="230"/>
    </row>
    <row r="164" spans="2:8">
      <c r="B164" s="237" t="s">
        <v>2640</v>
      </c>
      <c r="C164" s="238" t="s">
        <v>2641</v>
      </c>
      <c r="D164" s="239" t="s">
        <v>2479</v>
      </c>
      <c r="E164" s="240" t="s">
        <v>2333</v>
      </c>
      <c r="F164" s="241"/>
      <c r="G164" s="259"/>
      <c r="H164" s="230"/>
    </row>
    <row r="165" spans="2:8" ht="17.100000000000001" customHeight="1">
      <c r="B165" s="237" t="s">
        <v>2642</v>
      </c>
      <c r="C165" s="238" t="s">
        <v>2643</v>
      </c>
      <c r="D165" s="239" t="s">
        <v>2479</v>
      </c>
      <c r="E165" s="240" t="s">
        <v>2333</v>
      </c>
      <c r="F165" s="241"/>
      <c r="G165" s="259"/>
      <c r="H165" s="230"/>
    </row>
    <row r="166" spans="2:8">
      <c r="B166" s="237" t="s">
        <v>2644</v>
      </c>
      <c r="C166" s="238" t="s">
        <v>2645</v>
      </c>
      <c r="D166" s="239" t="s">
        <v>2479</v>
      </c>
      <c r="E166" s="240" t="s">
        <v>2333</v>
      </c>
      <c r="F166" s="241"/>
      <c r="G166" s="259"/>
      <c r="H166" s="230"/>
    </row>
    <row r="167" spans="2:8">
      <c r="B167" s="237" t="s">
        <v>2646</v>
      </c>
      <c r="C167" s="238" t="s">
        <v>2647</v>
      </c>
      <c r="D167" s="239" t="s">
        <v>2479</v>
      </c>
      <c r="E167" s="240" t="s">
        <v>2333</v>
      </c>
      <c r="F167" s="241"/>
      <c r="G167" s="259"/>
      <c r="H167" s="230"/>
    </row>
    <row r="168" spans="2:8">
      <c r="B168" s="237" t="s">
        <v>2648</v>
      </c>
      <c r="C168" s="238" t="s">
        <v>2649</v>
      </c>
      <c r="D168" s="239" t="s">
        <v>2479</v>
      </c>
      <c r="E168" s="240" t="s">
        <v>2333</v>
      </c>
      <c r="F168" s="241"/>
      <c r="G168" s="259"/>
      <c r="H168" s="230"/>
    </row>
    <row r="169" spans="2:8">
      <c r="B169" s="237" t="s">
        <v>2650</v>
      </c>
      <c r="C169" s="238" t="s">
        <v>2651</v>
      </c>
      <c r="D169" s="239" t="s">
        <v>2479</v>
      </c>
      <c r="E169" s="240" t="s">
        <v>2333</v>
      </c>
      <c r="F169" s="241"/>
      <c r="G169" s="259"/>
      <c r="H169" s="230"/>
    </row>
    <row r="170" spans="2:8">
      <c r="B170" s="237" t="s">
        <v>2652</v>
      </c>
      <c r="C170" s="238" t="s">
        <v>2653</v>
      </c>
      <c r="D170" s="239" t="s">
        <v>2479</v>
      </c>
      <c r="E170" s="240" t="s">
        <v>2333</v>
      </c>
      <c r="F170" s="241"/>
      <c r="G170" s="259"/>
      <c r="H170" s="230"/>
    </row>
    <row r="171" spans="2:8">
      <c r="B171" s="237" t="s">
        <v>2654</v>
      </c>
      <c r="C171" s="238" t="s">
        <v>2655</v>
      </c>
      <c r="D171" s="239" t="s">
        <v>2479</v>
      </c>
      <c r="E171" s="240" t="s">
        <v>2333</v>
      </c>
      <c r="F171" s="241"/>
      <c r="G171" s="259"/>
      <c r="H171" s="230"/>
    </row>
    <row r="172" spans="2:8">
      <c r="B172" s="237" t="s">
        <v>2656</v>
      </c>
      <c r="C172" s="238" t="s">
        <v>2657</v>
      </c>
      <c r="D172" s="239" t="s">
        <v>2479</v>
      </c>
      <c r="E172" s="240" t="s">
        <v>2333</v>
      </c>
      <c r="F172" s="241"/>
      <c r="G172" s="259"/>
      <c r="H172" s="230"/>
    </row>
    <row r="173" spans="2:8">
      <c r="B173" s="237" t="s">
        <v>2658</v>
      </c>
      <c r="C173" s="238" t="s">
        <v>2659</v>
      </c>
      <c r="D173" s="239" t="s">
        <v>2479</v>
      </c>
      <c r="E173" s="240" t="s">
        <v>2333</v>
      </c>
      <c r="F173" s="241"/>
      <c r="G173" s="259"/>
      <c r="H173" s="230"/>
    </row>
    <row r="174" spans="2:8">
      <c r="B174" s="237" t="s">
        <v>2660</v>
      </c>
      <c r="C174" s="238" t="s">
        <v>2661</v>
      </c>
      <c r="D174" s="239" t="s">
        <v>2479</v>
      </c>
      <c r="E174" s="240" t="s">
        <v>2333</v>
      </c>
      <c r="F174" s="241"/>
      <c r="G174" s="259"/>
      <c r="H174" s="230"/>
    </row>
    <row r="175" spans="2:8">
      <c r="B175" s="237" t="s">
        <v>2662</v>
      </c>
      <c r="C175" s="238" t="s">
        <v>2663</v>
      </c>
      <c r="D175" s="239" t="s">
        <v>2479</v>
      </c>
      <c r="E175" s="240" t="s">
        <v>2333</v>
      </c>
      <c r="F175" s="241"/>
      <c r="G175" s="259"/>
      <c r="H175" s="230"/>
    </row>
    <row r="176" spans="2:8">
      <c r="B176" s="237" t="s">
        <v>2664</v>
      </c>
      <c r="C176" s="238" t="s">
        <v>2665</v>
      </c>
      <c r="D176" s="239" t="s">
        <v>2479</v>
      </c>
      <c r="E176" s="240" t="s">
        <v>2333</v>
      </c>
      <c r="F176" s="241"/>
      <c r="G176" s="259"/>
      <c r="H176" s="230"/>
    </row>
    <row r="177" spans="1:8">
      <c r="B177" s="237" t="s">
        <v>2666</v>
      </c>
      <c r="C177" s="238" t="s">
        <v>2667</v>
      </c>
      <c r="D177" s="239" t="s">
        <v>2479</v>
      </c>
      <c r="E177" s="240" t="s">
        <v>2333</v>
      </c>
      <c r="F177" s="241"/>
      <c r="G177" s="259"/>
      <c r="H177" s="230"/>
    </row>
    <row r="178" spans="1:8">
      <c r="B178" s="237" t="s">
        <v>2668</v>
      </c>
      <c r="C178" s="238" t="s">
        <v>2669</v>
      </c>
      <c r="D178" s="239" t="s">
        <v>2479</v>
      </c>
      <c r="E178" s="240" t="s">
        <v>2333</v>
      </c>
      <c r="F178" s="241"/>
      <c r="G178" s="259"/>
      <c r="H178" s="230"/>
    </row>
    <row r="179" spans="1:8">
      <c r="B179" s="237" t="s">
        <v>2670</v>
      </c>
      <c r="C179" s="238" t="s">
        <v>2671</v>
      </c>
      <c r="D179" s="239" t="s">
        <v>2479</v>
      </c>
      <c r="E179" s="240" t="s">
        <v>2333</v>
      </c>
      <c r="F179" s="241"/>
      <c r="G179" s="259"/>
      <c r="H179" s="230"/>
    </row>
    <row r="180" spans="1:8">
      <c r="B180" s="237" t="s">
        <v>2672</v>
      </c>
      <c r="C180" s="238" t="s">
        <v>2673</v>
      </c>
      <c r="D180" s="239" t="s">
        <v>2479</v>
      </c>
      <c r="E180" s="240" t="s">
        <v>2333</v>
      </c>
      <c r="F180" s="241"/>
      <c r="G180" s="259"/>
      <c r="H180" s="230"/>
    </row>
    <row r="181" spans="1:8">
      <c r="B181" s="237" t="s">
        <v>2674</v>
      </c>
      <c r="C181" s="238" t="s">
        <v>2675</v>
      </c>
      <c r="D181" s="239" t="s">
        <v>2479</v>
      </c>
      <c r="E181" s="240" t="s">
        <v>2333</v>
      </c>
      <c r="F181" s="241"/>
      <c r="G181" s="259"/>
      <c r="H181" s="230"/>
    </row>
    <row r="182" spans="1:8">
      <c r="B182" s="237" t="s">
        <v>2676</v>
      </c>
      <c r="C182" s="238" t="s">
        <v>2677</v>
      </c>
      <c r="D182" s="239" t="s">
        <v>2479</v>
      </c>
      <c r="E182" s="240" t="s">
        <v>2333</v>
      </c>
      <c r="F182" s="241"/>
      <c r="G182" s="259"/>
      <c r="H182" s="230"/>
    </row>
    <row r="183" spans="1:8">
      <c r="B183" s="237" t="s">
        <v>2678</v>
      </c>
      <c r="C183" s="238" t="s">
        <v>2679</v>
      </c>
      <c r="D183" s="239" t="s">
        <v>2479</v>
      </c>
      <c r="E183" s="240" t="s">
        <v>2333</v>
      </c>
      <c r="F183" s="241"/>
      <c r="G183" s="288"/>
      <c r="H183" s="230"/>
    </row>
    <row r="184" spans="1:8" ht="60">
      <c r="B184" s="237" t="s">
        <v>2680</v>
      </c>
      <c r="C184" s="238" t="s">
        <v>2681</v>
      </c>
      <c r="D184" s="239" t="s">
        <v>2479</v>
      </c>
      <c r="E184" s="240" t="s">
        <v>2333</v>
      </c>
      <c r="F184" s="241"/>
      <c r="G184" s="306" t="s">
        <v>2682</v>
      </c>
      <c r="H184" s="230"/>
    </row>
    <row r="185" spans="1:8" ht="17.100000000000001" customHeight="1">
      <c r="B185" s="237" t="s">
        <v>2684</v>
      </c>
      <c r="C185" s="238" t="s">
        <v>2685</v>
      </c>
      <c r="D185" s="239" t="s">
        <v>2479</v>
      </c>
      <c r="E185" s="240" t="s">
        <v>2333</v>
      </c>
      <c r="F185" s="241"/>
      <c r="G185" s="259"/>
      <c r="H185" s="230"/>
    </row>
    <row r="186" spans="1:8">
      <c r="B186" s="237" t="s">
        <v>2686</v>
      </c>
      <c r="C186" s="238" t="s">
        <v>2687</v>
      </c>
      <c r="D186" s="239" t="s">
        <v>2479</v>
      </c>
      <c r="E186" s="240" t="s">
        <v>2333</v>
      </c>
      <c r="F186" s="241"/>
      <c r="G186" s="259"/>
      <c r="H186" s="230"/>
    </row>
    <row r="187" spans="1:8">
      <c r="B187" s="237" t="s">
        <v>2688</v>
      </c>
      <c r="C187" s="238" t="s">
        <v>2689</v>
      </c>
      <c r="D187" s="239" t="s">
        <v>2479</v>
      </c>
      <c r="E187" s="240" t="s">
        <v>2333</v>
      </c>
      <c r="F187" s="241"/>
      <c r="G187" s="259"/>
      <c r="H187" s="230"/>
    </row>
    <row r="188" spans="1:8">
      <c r="B188" s="237" t="s">
        <v>2690</v>
      </c>
      <c r="C188" s="238" t="s">
        <v>2691</v>
      </c>
      <c r="D188" s="239" t="s">
        <v>2479</v>
      </c>
      <c r="E188" s="240" t="s">
        <v>2333</v>
      </c>
      <c r="F188" s="241"/>
      <c r="G188" s="288"/>
      <c r="H188" s="230"/>
    </row>
    <row r="189" spans="1:8" ht="60.75" thickBot="1">
      <c r="B189" s="237" t="s">
        <v>2692</v>
      </c>
      <c r="C189" s="238" t="s">
        <v>1623</v>
      </c>
      <c r="D189" s="239">
        <v>14</v>
      </c>
      <c r="E189" s="240" t="s">
        <v>2333</v>
      </c>
      <c r="F189" s="241"/>
      <c r="G189" s="244" t="s">
        <v>2693</v>
      </c>
      <c r="H189" s="230"/>
    </row>
    <row r="190" spans="1:8">
      <c r="A190" s="273"/>
      <c r="B190" s="307"/>
      <c r="C190" s="308"/>
      <c r="D190" s="309"/>
      <c r="E190" s="255"/>
      <c r="F190" s="255"/>
      <c r="G190" s="311"/>
      <c r="H190" s="312"/>
    </row>
    <row r="191" spans="1:8" ht="17.25" thickBot="1">
      <c r="A191" s="273"/>
      <c r="B191" s="313"/>
      <c r="C191" s="314"/>
      <c r="D191" s="315"/>
      <c r="E191" s="316"/>
      <c r="F191" s="316"/>
      <c r="G191" s="318"/>
      <c r="H191" s="312"/>
    </row>
    <row r="192" spans="1:8" ht="18.75">
      <c r="B192" s="319" t="s">
        <v>2694</v>
      </c>
      <c r="C192" s="320"/>
      <c r="D192" s="321"/>
      <c r="E192" s="322"/>
      <c r="F192" s="322"/>
      <c r="G192" s="323"/>
      <c r="H192" s="230"/>
    </row>
    <row r="193" spans="2:8">
      <c r="B193" s="324" t="s">
        <v>2695</v>
      </c>
      <c r="C193" s="320"/>
      <c r="D193" s="321"/>
      <c r="E193" s="322"/>
      <c r="F193" s="322"/>
      <c r="G193" s="323"/>
      <c r="H193" s="230"/>
    </row>
    <row r="194" spans="2:8">
      <c r="B194" s="324" t="s">
        <v>2696</v>
      </c>
      <c r="C194" s="320"/>
      <c r="D194" s="321"/>
      <c r="E194" s="322"/>
      <c r="F194" s="322"/>
      <c r="G194" s="323"/>
      <c r="H194" s="230"/>
    </row>
    <row r="195" spans="2:8">
      <c r="B195" s="324" t="s">
        <v>2697</v>
      </c>
      <c r="C195" s="320"/>
      <c r="D195" s="321"/>
      <c r="E195" s="322"/>
      <c r="F195" s="322"/>
      <c r="G195" s="323"/>
      <c r="H195" s="230"/>
    </row>
    <row r="196" spans="2:8">
      <c r="B196" s="324" t="s">
        <v>2698</v>
      </c>
      <c r="C196" s="320"/>
      <c r="D196" s="321"/>
      <c r="E196" s="322"/>
      <c r="F196" s="322"/>
      <c r="G196" s="323"/>
      <c r="H196" s="230"/>
    </row>
    <row r="197" spans="2:8" ht="17.25" thickBot="1">
      <c r="B197" s="324" t="s">
        <v>2699</v>
      </c>
      <c r="C197" s="320"/>
      <c r="D197" s="321"/>
      <c r="E197" s="322"/>
      <c r="F197" s="322"/>
      <c r="G197" s="323"/>
      <c r="H197" s="230"/>
    </row>
    <row r="198" spans="2:8" ht="20.100000000000001" customHeight="1">
      <c r="B198" s="252"/>
      <c r="C198" s="252"/>
      <c r="D198" s="253"/>
      <c r="E198" s="254"/>
      <c r="F198" s="254"/>
      <c r="G198" s="252"/>
      <c r="H198" s="216"/>
    </row>
  </sheetData>
  <mergeCells count="1">
    <mergeCell ref="G45:G47"/>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outlinePr summaryBelow="0"/>
    <pageSetUpPr fitToPage="1"/>
  </sheetPr>
  <dimension ref="A1:H22"/>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2700</v>
      </c>
      <c r="C2" s="218"/>
      <c r="D2" s="218"/>
      <c r="E2" s="218"/>
      <c r="F2" s="218"/>
      <c r="G2" s="219"/>
      <c r="H2" s="220"/>
    </row>
    <row r="3" spans="1:8" ht="13.5" customHeight="1">
      <c r="A3" s="46"/>
      <c r="B3" s="270"/>
      <c r="C3" s="270"/>
      <c r="D3" s="270"/>
      <c r="E3" s="270"/>
      <c r="F3" s="270"/>
      <c r="G3" s="270"/>
      <c r="H3" s="222"/>
    </row>
    <row r="4" spans="1:8">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2322</v>
      </c>
      <c r="C7" s="232" t="s">
        <v>2702</v>
      </c>
      <c r="D7" s="233" t="s">
        <v>2324</v>
      </c>
      <c r="E7" s="234" t="s">
        <v>2301</v>
      </c>
      <c r="F7" s="235" t="s">
        <v>2326</v>
      </c>
      <c r="G7" s="268" t="s">
        <v>2703</v>
      </c>
      <c r="H7" s="230"/>
    </row>
    <row r="8" spans="1:8">
      <c r="B8" s="237" t="s">
        <v>692</v>
      </c>
      <c r="C8" s="238" t="s">
        <v>2704</v>
      </c>
      <c r="D8" s="239" t="s">
        <v>2324</v>
      </c>
      <c r="E8" s="240" t="s">
        <v>2301</v>
      </c>
      <c r="F8" s="241" t="s">
        <v>2326</v>
      </c>
      <c r="G8" s="288"/>
      <c r="H8" s="230"/>
    </row>
    <row r="9" spans="1:8">
      <c r="B9" s="237" t="s">
        <v>2705</v>
      </c>
      <c r="C9" s="238" t="s">
        <v>2706</v>
      </c>
      <c r="D9" s="239" t="s">
        <v>2707</v>
      </c>
      <c r="E9" s="240" t="s">
        <v>2330</v>
      </c>
      <c r="F9" s="241"/>
      <c r="G9" s="244"/>
      <c r="H9" s="230"/>
    </row>
    <row r="10" spans="1:8" ht="45">
      <c r="B10" s="237" t="s">
        <v>702</v>
      </c>
      <c r="C10" s="238" t="s">
        <v>2708</v>
      </c>
      <c r="D10" s="239" t="s">
        <v>2324</v>
      </c>
      <c r="E10" s="240" t="s">
        <v>2301</v>
      </c>
      <c r="F10" s="241"/>
      <c r="G10" s="244" t="s">
        <v>2709</v>
      </c>
      <c r="H10" s="230"/>
    </row>
    <row r="11" spans="1:8" ht="45">
      <c r="B11" s="237" t="s">
        <v>703</v>
      </c>
      <c r="C11" s="238" t="s">
        <v>2710</v>
      </c>
      <c r="D11" s="239" t="s">
        <v>2324</v>
      </c>
      <c r="E11" s="240" t="s">
        <v>2301</v>
      </c>
      <c r="F11" s="241"/>
      <c r="G11" s="244" t="s">
        <v>2711</v>
      </c>
      <c r="H11" s="230"/>
    </row>
    <row r="12" spans="1:8" ht="30">
      <c r="B12" s="237" t="s">
        <v>2712</v>
      </c>
      <c r="C12" s="238" t="s">
        <v>2713</v>
      </c>
      <c r="D12" s="239" t="s">
        <v>2421</v>
      </c>
      <c r="E12" s="240" t="s">
        <v>2301</v>
      </c>
      <c r="F12" s="241" t="s">
        <v>2302</v>
      </c>
      <c r="G12" s="244" t="s">
        <v>2714</v>
      </c>
      <c r="H12" s="230"/>
    </row>
    <row r="13" spans="1:8" ht="30">
      <c r="B13" s="237" t="s">
        <v>2715</v>
      </c>
      <c r="C13" s="238" t="s">
        <v>2716</v>
      </c>
      <c r="D13" s="239" t="s">
        <v>2421</v>
      </c>
      <c r="E13" s="240" t="s">
        <v>2301</v>
      </c>
      <c r="F13" s="241" t="s">
        <v>2302</v>
      </c>
      <c r="G13" s="244" t="s">
        <v>2717</v>
      </c>
      <c r="H13" s="230"/>
    </row>
    <row r="14" spans="1:8" ht="30">
      <c r="B14" s="237" t="s">
        <v>2718</v>
      </c>
      <c r="C14" s="238" t="s">
        <v>2719</v>
      </c>
      <c r="D14" s="239" t="s">
        <v>2421</v>
      </c>
      <c r="E14" s="240" t="s">
        <v>2301</v>
      </c>
      <c r="F14" s="241" t="s">
        <v>2302</v>
      </c>
      <c r="G14" s="244" t="s">
        <v>2720</v>
      </c>
      <c r="H14" s="230"/>
    </row>
    <row r="15" spans="1:8" ht="30">
      <c r="B15" s="237" t="s">
        <v>2721</v>
      </c>
      <c r="C15" s="238" t="s">
        <v>2722</v>
      </c>
      <c r="D15" s="239" t="s">
        <v>2421</v>
      </c>
      <c r="E15" s="240" t="s">
        <v>2301</v>
      </c>
      <c r="F15" s="241" t="s">
        <v>2302</v>
      </c>
      <c r="G15" s="244" t="s">
        <v>2723</v>
      </c>
      <c r="H15" s="230"/>
    </row>
    <row r="16" spans="1:8" ht="30">
      <c r="B16" s="237" t="s">
        <v>2724</v>
      </c>
      <c r="C16" s="238" t="s">
        <v>2725</v>
      </c>
      <c r="D16" s="239" t="s">
        <v>2421</v>
      </c>
      <c r="E16" s="240" t="s">
        <v>2301</v>
      </c>
      <c r="F16" s="241" t="s">
        <v>2302</v>
      </c>
      <c r="G16" s="244" t="s">
        <v>2726</v>
      </c>
      <c r="H16" s="230"/>
    </row>
    <row r="17" spans="2:8" ht="30">
      <c r="B17" s="237" t="s">
        <v>2727</v>
      </c>
      <c r="C17" s="238" t="s">
        <v>2728</v>
      </c>
      <c r="D17" s="239" t="s">
        <v>2421</v>
      </c>
      <c r="E17" s="240" t="s">
        <v>2301</v>
      </c>
      <c r="F17" s="241" t="s">
        <v>2302</v>
      </c>
      <c r="G17" s="244" t="s">
        <v>2729</v>
      </c>
      <c r="H17" s="230"/>
    </row>
    <row r="18" spans="2:8" ht="30">
      <c r="B18" s="237" t="s">
        <v>2730</v>
      </c>
      <c r="C18" s="238" t="s">
        <v>2731</v>
      </c>
      <c r="D18" s="239" t="s">
        <v>2421</v>
      </c>
      <c r="E18" s="240" t="s">
        <v>2301</v>
      </c>
      <c r="F18" s="241" t="s">
        <v>2302</v>
      </c>
      <c r="G18" s="244" t="s">
        <v>2732</v>
      </c>
      <c r="H18" s="230"/>
    </row>
    <row r="19" spans="2:8" ht="30">
      <c r="B19" s="237" t="s">
        <v>2733</v>
      </c>
      <c r="C19" s="238" t="s">
        <v>2734</v>
      </c>
      <c r="D19" s="239" t="s">
        <v>2421</v>
      </c>
      <c r="E19" s="240" t="s">
        <v>2301</v>
      </c>
      <c r="F19" s="241" t="s">
        <v>2302</v>
      </c>
      <c r="G19" s="244" t="s">
        <v>2735</v>
      </c>
      <c r="H19" s="230"/>
    </row>
    <row r="20" spans="2:8" ht="30">
      <c r="B20" s="237" t="s">
        <v>2736</v>
      </c>
      <c r="C20" s="238" t="s">
        <v>2737</v>
      </c>
      <c r="D20" s="239" t="s">
        <v>2421</v>
      </c>
      <c r="E20" s="240" t="s">
        <v>2301</v>
      </c>
      <c r="F20" s="241" t="s">
        <v>2302</v>
      </c>
      <c r="G20" s="244" t="s">
        <v>2738</v>
      </c>
      <c r="H20" s="230"/>
    </row>
    <row r="21" spans="2:8" ht="30.75" thickBot="1">
      <c r="B21" s="237" t="s">
        <v>2739</v>
      </c>
      <c r="C21" s="238" t="s">
        <v>2740</v>
      </c>
      <c r="D21" s="239" t="s">
        <v>2421</v>
      </c>
      <c r="E21" s="240" t="s">
        <v>2301</v>
      </c>
      <c r="F21" s="241" t="s">
        <v>2326</v>
      </c>
      <c r="G21" s="244" t="s">
        <v>2741</v>
      </c>
      <c r="H21" s="230"/>
    </row>
    <row r="22" spans="2:8" ht="20.100000000000001" customHeight="1">
      <c r="B22" s="252"/>
      <c r="C22" s="252"/>
      <c r="D22" s="253"/>
      <c r="E22" s="254"/>
      <c r="F22" s="254"/>
      <c r="G22" s="252"/>
      <c r="H22"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2742</v>
      </c>
      <c r="C2" s="218"/>
      <c r="D2" s="218"/>
      <c r="E2" s="218"/>
      <c r="F2" s="218"/>
      <c r="G2" s="219"/>
      <c r="H2" s="220"/>
    </row>
    <row r="3" spans="1:8" ht="13.5" customHeight="1">
      <c r="A3" s="46"/>
      <c r="B3" s="270"/>
      <c r="C3" s="270"/>
      <c r="D3" s="270"/>
      <c r="E3" s="270"/>
      <c r="F3" s="270"/>
      <c r="G3" s="270"/>
      <c r="H3" s="222"/>
    </row>
    <row r="4" spans="1:8">
      <c r="A4" s="46"/>
      <c r="B4" s="42" t="s">
        <v>2743</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2744</v>
      </c>
      <c r="C7" s="232" t="s">
        <v>2745</v>
      </c>
      <c r="D7" s="233" t="s">
        <v>2421</v>
      </c>
      <c r="E7" s="234" t="s">
        <v>2301</v>
      </c>
      <c r="F7" s="235" t="s">
        <v>2746</v>
      </c>
      <c r="G7" s="236" t="s">
        <v>2327</v>
      </c>
      <c r="H7" s="230"/>
    </row>
    <row r="8" spans="1:8" ht="17.25" thickBot="1">
      <c r="B8" s="237" t="s">
        <v>2747</v>
      </c>
      <c r="C8" s="238" t="s">
        <v>2748</v>
      </c>
      <c r="D8" s="239" t="s">
        <v>2320</v>
      </c>
      <c r="E8" s="240" t="s">
        <v>2304</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outlinePr summaryBelow="0"/>
    <pageSetUpPr fitToPage="1"/>
  </sheetPr>
  <dimension ref="A1:H10"/>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423</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60">
      <c r="B5" s="331" t="s">
        <v>803</v>
      </c>
      <c r="C5" s="238" t="s">
        <v>2751</v>
      </c>
      <c r="D5" s="332" t="s">
        <v>2752</v>
      </c>
      <c r="E5" s="287" t="s">
        <v>2750</v>
      </c>
      <c r="F5" s="241" t="s">
        <v>2753</v>
      </c>
      <c r="G5" s="333" t="s">
        <v>2754</v>
      </c>
      <c r="H5" s="230"/>
    </row>
    <row r="6" spans="1:8" ht="75">
      <c r="B6" s="334" t="s">
        <v>805</v>
      </c>
      <c r="C6" s="238" t="s">
        <v>2755</v>
      </c>
      <c r="D6" s="300" t="s">
        <v>2756</v>
      </c>
      <c r="E6" s="240" t="s">
        <v>2750</v>
      </c>
      <c r="F6" s="241" t="s">
        <v>2757</v>
      </c>
      <c r="G6" s="333" t="s">
        <v>2758</v>
      </c>
      <c r="H6" s="230"/>
    </row>
    <row r="7" spans="1:8">
      <c r="B7" s="334" t="s">
        <v>806</v>
      </c>
      <c r="C7" s="238" t="s">
        <v>2759</v>
      </c>
      <c r="D7" s="332" t="s">
        <v>2760</v>
      </c>
      <c r="E7" s="287" t="s">
        <v>2750</v>
      </c>
      <c r="F7" s="241" t="s">
        <v>2761</v>
      </c>
      <c r="G7" s="333" t="s">
        <v>2327</v>
      </c>
      <c r="H7" s="230"/>
    </row>
    <row r="8" spans="1:8" ht="75">
      <c r="B8" s="334" t="s">
        <v>692</v>
      </c>
      <c r="C8" s="238" t="s">
        <v>2762</v>
      </c>
      <c r="D8" s="332" t="s">
        <v>2324</v>
      </c>
      <c r="E8" s="287" t="s">
        <v>2763</v>
      </c>
      <c r="F8" s="241"/>
      <c r="G8" s="333" t="s">
        <v>2764</v>
      </c>
      <c r="H8" s="230"/>
    </row>
    <row r="9" spans="1:8" ht="17.25" thickBot="1">
      <c r="B9" s="334" t="s">
        <v>807</v>
      </c>
      <c r="C9" s="238" t="s">
        <v>1620</v>
      </c>
      <c r="D9" s="332" t="s">
        <v>2311</v>
      </c>
      <c r="E9" s="287" t="s">
        <v>2750</v>
      </c>
      <c r="F9" s="241" t="s">
        <v>2761</v>
      </c>
      <c r="G9" s="333"/>
      <c r="H9" s="230"/>
    </row>
    <row r="10" spans="1:8" ht="20.100000000000001" customHeight="1">
      <c r="B10" s="252"/>
      <c r="C10" s="252"/>
      <c r="D10" s="253"/>
      <c r="E10" s="254"/>
      <c r="F10" s="254"/>
      <c r="G10" s="252"/>
      <c r="H10"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2766</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2701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s="45" customFormat="1" ht="20.100000000000001" customHeight="1" thickBot="1">
      <c r="A7" s="8"/>
      <c r="B7" s="227" t="s">
        <v>2299</v>
      </c>
      <c r="C7" s="228"/>
      <c r="D7" s="228"/>
      <c r="E7" s="228"/>
      <c r="F7" s="228"/>
      <c r="G7" s="229"/>
      <c r="H7" s="230"/>
    </row>
    <row r="8" spans="1:8" ht="17.25" thickBot="1">
      <c r="B8" s="231" t="s">
        <v>2322</v>
      </c>
      <c r="C8" s="232" t="s">
        <v>2767</v>
      </c>
      <c r="D8" s="233" t="s">
        <v>2324</v>
      </c>
      <c r="E8" s="234" t="s">
        <v>2301</v>
      </c>
      <c r="F8" s="235" t="s">
        <v>2326</v>
      </c>
      <c r="G8" s="236" t="s">
        <v>2327</v>
      </c>
      <c r="H8" s="230"/>
    </row>
    <row r="9" spans="1:8" s="45" customFormat="1" ht="20.100000000000001" customHeight="1" thickBot="1">
      <c r="A9" s="8"/>
      <c r="B9" s="227" t="s">
        <v>2768</v>
      </c>
      <c r="C9" s="228"/>
      <c r="D9" s="228"/>
      <c r="E9" s="228"/>
      <c r="F9" s="228"/>
      <c r="G9" s="229"/>
      <c r="H9" s="230"/>
    </row>
    <row r="10" spans="1:8">
      <c r="B10" s="231" t="s">
        <v>704</v>
      </c>
      <c r="C10" s="232" t="s">
        <v>2769</v>
      </c>
      <c r="D10" s="233" t="s">
        <v>2421</v>
      </c>
      <c r="E10" s="234" t="s">
        <v>2301</v>
      </c>
      <c r="F10" s="235" t="s">
        <v>2326</v>
      </c>
      <c r="G10" s="236" t="s">
        <v>2327</v>
      </c>
      <c r="H10" s="230"/>
    </row>
    <row r="11" spans="1:8" ht="60">
      <c r="B11" s="237" t="s">
        <v>2770</v>
      </c>
      <c r="C11" s="238" t="s">
        <v>2771</v>
      </c>
      <c r="D11" s="239" t="s">
        <v>2422</v>
      </c>
      <c r="E11" s="240" t="s">
        <v>2301</v>
      </c>
      <c r="F11" s="241"/>
      <c r="G11" s="244" t="s">
        <v>2423</v>
      </c>
      <c r="H11" s="230"/>
    </row>
    <row r="12" spans="1:8" ht="60">
      <c r="B12" s="237" t="s">
        <v>2772</v>
      </c>
      <c r="C12" s="238" t="s">
        <v>2773</v>
      </c>
      <c r="D12" s="239" t="s">
        <v>2356</v>
      </c>
      <c r="E12" s="240" t="s">
        <v>2307</v>
      </c>
      <c r="F12" s="241"/>
      <c r="G12" s="244" t="s">
        <v>2774</v>
      </c>
      <c r="H12" s="230"/>
    </row>
    <row r="13" spans="1:8">
      <c r="B13" s="237" t="s">
        <v>2775</v>
      </c>
      <c r="C13" s="238" t="s">
        <v>2776</v>
      </c>
      <c r="D13" s="239" t="s">
        <v>2425</v>
      </c>
      <c r="E13" s="240" t="s">
        <v>2304</v>
      </c>
      <c r="F13" s="241"/>
      <c r="G13" s="710" t="s">
        <v>2426</v>
      </c>
      <c r="H13" s="230"/>
    </row>
    <row r="14" spans="1:8">
      <c r="B14" s="237" t="s">
        <v>2777</v>
      </c>
      <c r="C14" s="238" t="s">
        <v>2778</v>
      </c>
      <c r="D14" s="239" t="s">
        <v>2427</v>
      </c>
      <c r="E14" s="240" t="s">
        <v>2304</v>
      </c>
      <c r="F14" s="241"/>
      <c r="G14" s="711"/>
      <c r="H14" s="230"/>
    </row>
    <row r="15" spans="1:8">
      <c r="B15" s="237" t="s">
        <v>2779</v>
      </c>
      <c r="C15" s="238" t="s">
        <v>2780</v>
      </c>
      <c r="D15" s="239" t="s">
        <v>2427</v>
      </c>
      <c r="E15" s="240" t="s">
        <v>2304</v>
      </c>
      <c r="F15" s="241"/>
      <c r="G15" s="712"/>
      <c r="H15" s="230"/>
    </row>
    <row r="16" spans="1:8" ht="90">
      <c r="B16" s="237" t="s">
        <v>2781</v>
      </c>
      <c r="C16" s="238" t="s">
        <v>2782</v>
      </c>
      <c r="D16" s="239" t="s">
        <v>2306</v>
      </c>
      <c r="E16" s="240" t="s">
        <v>2307</v>
      </c>
      <c r="F16" s="241"/>
      <c r="G16" s="244" t="s">
        <v>2783</v>
      </c>
      <c r="H16" s="230"/>
    </row>
    <row r="17" spans="1:8" ht="90.75" thickBot="1">
      <c r="B17" s="237" t="s">
        <v>2784</v>
      </c>
      <c r="C17" s="238" t="s">
        <v>2785</v>
      </c>
      <c r="D17" s="239" t="s">
        <v>2306</v>
      </c>
      <c r="E17" s="240" t="s">
        <v>2307</v>
      </c>
      <c r="F17" s="241"/>
      <c r="G17" s="244" t="s">
        <v>2786</v>
      </c>
      <c r="H17" s="230"/>
    </row>
    <row r="18" spans="1:8">
      <c r="A18" s="273"/>
      <c r="B18" s="307"/>
      <c r="C18" s="308"/>
      <c r="D18" s="309"/>
      <c r="E18" s="255"/>
      <c r="F18" s="255"/>
      <c r="G18" s="311"/>
      <c r="H18" s="312"/>
    </row>
    <row r="19" spans="1:8" ht="17.25" thickBot="1">
      <c r="A19" s="273"/>
      <c r="B19" s="313"/>
      <c r="C19" s="314"/>
      <c r="D19" s="315"/>
      <c r="E19" s="316"/>
      <c r="F19" s="316"/>
      <c r="G19" s="318"/>
      <c r="H19" s="312"/>
    </row>
    <row r="20" spans="1:8" ht="18.75">
      <c r="B20" s="340" t="s">
        <v>2694</v>
      </c>
      <c r="C20" s="341"/>
      <c r="D20" s="342"/>
      <c r="E20" s="343"/>
      <c r="F20" s="343"/>
      <c r="G20" s="323"/>
      <c r="H20" s="230"/>
    </row>
    <row r="21" spans="1:8">
      <c r="B21" s="344" t="s">
        <v>2695</v>
      </c>
      <c r="C21" s="341"/>
      <c r="D21" s="342"/>
      <c r="E21" s="343"/>
      <c r="F21" s="343"/>
      <c r="G21" s="323"/>
      <c r="H21" s="230"/>
    </row>
    <row r="22" spans="1:8">
      <c r="B22" s="344" t="s">
        <v>2787</v>
      </c>
      <c r="C22" s="341"/>
      <c r="D22" s="342"/>
      <c r="E22" s="343"/>
      <c r="F22" s="343"/>
      <c r="G22" s="323"/>
      <c r="H22" s="230"/>
    </row>
    <row r="23" spans="1:8">
      <c r="B23" s="344" t="s">
        <v>2697</v>
      </c>
      <c r="C23" s="341"/>
      <c r="D23" s="342"/>
      <c r="E23" s="343"/>
      <c r="F23" s="343"/>
      <c r="G23" s="323"/>
      <c r="H23" s="230"/>
    </row>
    <row r="24" spans="1:8">
      <c r="B24" s="344" t="s">
        <v>2698</v>
      </c>
      <c r="C24" s="341"/>
      <c r="D24" s="342"/>
      <c r="E24" s="343"/>
      <c r="F24" s="343"/>
      <c r="G24" s="323"/>
      <c r="H24" s="230"/>
    </row>
    <row r="25" spans="1:8" ht="17.25" thickBot="1">
      <c r="B25" s="345" t="s">
        <v>2699</v>
      </c>
      <c r="C25" s="314"/>
      <c r="D25" s="315"/>
      <c r="E25" s="316"/>
      <c r="F25" s="316"/>
      <c r="G25" s="346"/>
      <c r="H25" s="230"/>
    </row>
    <row r="26" spans="1:8" ht="20.100000000000001" customHeight="1">
      <c r="B26" s="252"/>
      <c r="C26" s="252"/>
      <c r="D26" s="253"/>
      <c r="E26" s="254"/>
      <c r="F26" s="254"/>
      <c r="G26" s="252"/>
      <c r="H26" s="216"/>
    </row>
  </sheetData>
  <mergeCells count="1">
    <mergeCell ref="G13:G1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outlinePr summaryBelow="0"/>
    <pageSetUpPr fitToPage="1"/>
  </sheetPr>
  <dimension ref="A1:H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2788</v>
      </c>
      <c r="C2" s="218"/>
      <c r="D2" s="218"/>
      <c r="E2" s="218"/>
      <c r="F2" s="218"/>
      <c r="G2" s="219"/>
      <c r="H2" s="220"/>
    </row>
    <row r="3" spans="1:8" s="273" customFormat="1" ht="13.5" customHeight="1">
      <c r="A3" s="269"/>
      <c r="B3" s="270"/>
      <c r="C3" s="270"/>
      <c r="D3" s="270"/>
      <c r="E3" s="270"/>
      <c r="F3" s="270"/>
      <c r="G3" s="270"/>
      <c r="H3" s="222"/>
    </row>
    <row r="4" spans="1:8" s="273" customFormat="1">
      <c r="A4" s="269"/>
      <c r="B4" s="42" t="s">
        <v>2701</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1041</v>
      </c>
      <c r="C7" s="232" t="s">
        <v>2789</v>
      </c>
      <c r="D7" s="233" t="s">
        <v>2421</v>
      </c>
      <c r="E7" s="234" t="s">
        <v>2301</v>
      </c>
      <c r="F7" s="235" t="s">
        <v>2746</v>
      </c>
      <c r="G7" s="236" t="s">
        <v>2327</v>
      </c>
      <c r="H7" s="230"/>
    </row>
    <row r="8" spans="1:8" ht="17.25" thickBot="1">
      <c r="B8" s="237" t="s">
        <v>2790</v>
      </c>
      <c r="C8" s="238" t="s">
        <v>2791</v>
      </c>
      <c r="D8" s="239" t="s">
        <v>2320</v>
      </c>
      <c r="E8" s="240" t="s">
        <v>2304</v>
      </c>
      <c r="F8" s="241"/>
      <c r="G8" s="244"/>
      <c r="H8" s="230"/>
    </row>
    <row r="9" spans="1:8" ht="20.100000000000001"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outlinePr summaryBelow="0"/>
    <pageSetUpPr fitToPage="1"/>
  </sheetPr>
  <dimension ref="A1:H64"/>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424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2803</v>
      </c>
      <c r="C5" s="232" t="s">
        <v>2804</v>
      </c>
      <c r="D5" s="233" t="s">
        <v>2306</v>
      </c>
      <c r="E5" s="234" t="s">
        <v>2794</v>
      </c>
      <c r="F5" s="235" t="s">
        <v>2805</v>
      </c>
      <c r="G5" s="236" t="s">
        <v>2806</v>
      </c>
      <c r="H5" s="230"/>
    </row>
    <row r="6" spans="1:8" s="45" customFormat="1" ht="20.100000000000001" customHeight="1" thickBot="1">
      <c r="A6" s="8"/>
      <c r="B6" s="227" t="s">
        <v>2299</v>
      </c>
      <c r="C6" s="228"/>
      <c r="D6" s="228"/>
      <c r="E6" s="228"/>
      <c r="F6" s="228"/>
      <c r="G6" s="229"/>
      <c r="H6" s="230"/>
    </row>
    <row r="7" spans="1:8">
      <c r="B7" s="231" t="s">
        <v>2807</v>
      </c>
      <c r="C7" s="232" t="s">
        <v>2808</v>
      </c>
      <c r="D7" s="233" t="s">
        <v>2796</v>
      </c>
      <c r="E7" s="234" t="s">
        <v>2301</v>
      </c>
      <c r="F7" s="235" t="s">
        <v>2326</v>
      </c>
      <c r="G7" s="236" t="s">
        <v>2327</v>
      </c>
      <c r="H7" s="230"/>
    </row>
    <row r="8" spans="1:8">
      <c r="B8" s="237" t="s">
        <v>2809</v>
      </c>
      <c r="C8" s="238" t="s">
        <v>2810</v>
      </c>
      <c r="D8" s="239" t="s">
        <v>2303</v>
      </c>
      <c r="E8" s="240" t="s">
        <v>2336</v>
      </c>
      <c r="F8" s="241"/>
      <c r="G8" s="244"/>
      <c r="H8" s="230"/>
    </row>
    <row r="9" spans="1:8">
      <c r="B9" s="237" t="s">
        <v>2385</v>
      </c>
      <c r="C9" s="238" t="s">
        <v>2811</v>
      </c>
      <c r="D9" s="239" t="s">
        <v>2311</v>
      </c>
      <c r="E9" s="240" t="s">
        <v>2336</v>
      </c>
      <c r="F9" s="241"/>
      <c r="G9" s="244"/>
      <c r="H9" s="230"/>
    </row>
    <row r="10" spans="1:8">
      <c r="B10" s="237" t="s">
        <v>2387</v>
      </c>
      <c r="C10" s="238" t="s">
        <v>2812</v>
      </c>
      <c r="D10" s="239" t="s">
        <v>2311</v>
      </c>
      <c r="E10" s="240" t="s">
        <v>2336</v>
      </c>
      <c r="F10" s="241"/>
      <c r="G10" s="244"/>
      <c r="H10" s="230"/>
    </row>
    <row r="11" spans="1:8" ht="17.25" thickBot="1">
      <c r="B11" s="237" t="s">
        <v>2389</v>
      </c>
      <c r="C11" s="238" t="s">
        <v>2813</v>
      </c>
      <c r="D11" s="239" t="s">
        <v>2311</v>
      </c>
      <c r="E11" s="240" t="s">
        <v>2336</v>
      </c>
      <c r="F11" s="241"/>
      <c r="G11" s="244"/>
      <c r="H11" s="230"/>
    </row>
    <row r="12" spans="1:8" s="45" customFormat="1" ht="20.100000000000001" customHeight="1" thickBot="1">
      <c r="A12" s="8"/>
      <c r="B12" s="227" t="s">
        <v>2814</v>
      </c>
      <c r="C12" s="228"/>
      <c r="D12" s="228"/>
      <c r="E12" s="228"/>
      <c r="F12" s="228"/>
      <c r="G12" s="229"/>
      <c r="H12" s="230"/>
    </row>
    <row r="13" spans="1:8" ht="75">
      <c r="B13" s="237" t="s">
        <v>587</v>
      </c>
      <c r="C13" s="238" t="s">
        <v>2817</v>
      </c>
      <c r="D13" s="239" t="s">
        <v>2306</v>
      </c>
      <c r="E13" s="240" t="s">
        <v>2816</v>
      </c>
      <c r="F13" s="241" t="s">
        <v>2818</v>
      </c>
      <c r="G13" s="244" t="s">
        <v>2819</v>
      </c>
      <c r="H13" s="230"/>
    </row>
    <row r="14" spans="1:8" ht="45">
      <c r="B14" s="237" t="s">
        <v>2820</v>
      </c>
      <c r="C14" s="238" t="s">
        <v>2821</v>
      </c>
      <c r="D14" s="239" t="s">
        <v>2306</v>
      </c>
      <c r="E14" s="240" t="s">
        <v>2816</v>
      </c>
      <c r="F14" s="241" t="s">
        <v>2805</v>
      </c>
      <c r="G14" s="244" t="s">
        <v>2822</v>
      </c>
      <c r="H14" s="230"/>
    </row>
    <row r="15" spans="1:8" ht="60">
      <c r="B15" s="237" t="s">
        <v>2823</v>
      </c>
      <c r="C15" s="238" t="s">
        <v>2824</v>
      </c>
      <c r="D15" s="239" t="s">
        <v>2324</v>
      </c>
      <c r="E15" s="240" t="s">
        <v>2765</v>
      </c>
      <c r="F15" s="241" t="s">
        <v>2818</v>
      </c>
      <c r="G15" s="244" t="s">
        <v>2825</v>
      </c>
      <c r="H15" s="230"/>
    </row>
    <row r="16" spans="1:8">
      <c r="B16" s="237" t="s">
        <v>2826</v>
      </c>
      <c r="C16" s="238" t="s">
        <v>2827</v>
      </c>
      <c r="D16" s="239" t="s">
        <v>2303</v>
      </c>
      <c r="E16" s="240" t="s">
        <v>2336</v>
      </c>
      <c r="F16" s="241"/>
      <c r="G16" s="244" t="s">
        <v>2828</v>
      </c>
      <c r="H16" s="230"/>
    </row>
    <row r="17" spans="2:8" ht="45">
      <c r="B17" s="237" t="s">
        <v>2829</v>
      </c>
      <c r="C17" s="238" t="s">
        <v>2830</v>
      </c>
      <c r="D17" s="239" t="s">
        <v>2311</v>
      </c>
      <c r="E17" s="240" t="s">
        <v>2336</v>
      </c>
      <c r="F17" s="241"/>
      <c r="G17" s="244" t="s">
        <v>2831</v>
      </c>
      <c r="H17" s="230"/>
    </row>
    <row r="18" spans="2:8" ht="45">
      <c r="B18" s="237" t="s">
        <v>2832</v>
      </c>
      <c r="C18" s="238" t="s">
        <v>2833</v>
      </c>
      <c r="D18" s="239" t="s">
        <v>2311</v>
      </c>
      <c r="E18" s="240" t="s">
        <v>2336</v>
      </c>
      <c r="F18" s="241"/>
      <c r="G18" s="244" t="s">
        <v>2834</v>
      </c>
      <c r="H18" s="230"/>
    </row>
    <row r="19" spans="2:8" ht="75">
      <c r="B19" s="237" t="s">
        <v>692</v>
      </c>
      <c r="C19" s="238" t="s">
        <v>2835</v>
      </c>
      <c r="D19" s="239" t="s">
        <v>2324</v>
      </c>
      <c r="E19" s="240" t="s">
        <v>2765</v>
      </c>
      <c r="F19" s="241"/>
      <c r="G19" s="244" t="s">
        <v>2836</v>
      </c>
      <c r="H19" s="230"/>
    </row>
    <row r="20" spans="2:8" ht="120">
      <c r="B20" s="237" t="s">
        <v>2837</v>
      </c>
      <c r="C20" s="238" t="s">
        <v>2838</v>
      </c>
      <c r="D20" s="239" t="s">
        <v>2421</v>
      </c>
      <c r="E20" s="240" t="s">
        <v>2765</v>
      </c>
      <c r="F20" s="241"/>
      <c r="G20" s="244" t="s">
        <v>2839</v>
      </c>
      <c r="H20" s="230"/>
    </row>
    <row r="21" spans="2:8" ht="60">
      <c r="B21" s="237" t="s">
        <v>2840</v>
      </c>
      <c r="C21" s="238" t="s">
        <v>2841</v>
      </c>
      <c r="D21" s="239" t="s">
        <v>2300</v>
      </c>
      <c r="E21" s="240" t="s">
        <v>2765</v>
      </c>
      <c r="F21" s="241"/>
      <c r="G21" s="333" t="s">
        <v>2842</v>
      </c>
      <c r="H21" s="230"/>
    </row>
    <row r="22" spans="2:8" ht="105">
      <c r="B22" s="237" t="s">
        <v>2843</v>
      </c>
      <c r="C22" s="238" t="s">
        <v>2844</v>
      </c>
      <c r="D22" s="239" t="s">
        <v>2799</v>
      </c>
      <c r="E22" s="240" t="s">
        <v>2765</v>
      </c>
      <c r="F22" s="241"/>
      <c r="G22" s="333" t="s">
        <v>2845</v>
      </c>
      <c r="H22" s="230"/>
    </row>
    <row r="23" spans="2:8" ht="90">
      <c r="B23" s="237" t="s">
        <v>701</v>
      </c>
      <c r="C23" s="238" t="s">
        <v>2846</v>
      </c>
      <c r="D23" s="239" t="s">
        <v>2421</v>
      </c>
      <c r="E23" s="240" t="s">
        <v>2765</v>
      </c>
      <c r="F23" s="241"/>
      <c r="G23" s="244" t="s">
        <v>2847</v>
      </c>
      <c r="H23" s="230"/>
    </row>
    <row r="24" spans="2:8" ht="75">
      <c r="B24" s="237" t="s">
        <v>2848</v>
      </c>
      <c r="C24" s="238" t="s">
        <v>2849</v>
      </c>
      <c r="D24" s="239" t="s">
        <v>2356</v>
      </c>
      <c r="E24" s="240" t="s">
        <v>2335</v>
      </c>
      <c r="F24" s="241"/>
      <c r="G24" s="244" t="s">
        <v>2850</v>
      </c>
      <c r="H24" s="230"/>
    </row>
    <row r="25" spans="2:8" ht="75">
      <c r="B25" s="237" t="s">
        <v>2851</v>
      </c>
      <c r="C25" s="238" t="s">
        <v>2852</v>
      </c>
      <c r="D25" s="239" t="s">
        <v>2356</v>
      </c>
      <c r="E25" s="240" t="s">
        <v>2335</v>
      </c>
      <c r="F25" s="241"/>
      <c r="G25" s="244" t="s">
        <v>2853</v>
      </c>
      <c r="H25" s="230"/>
    </row>
    <row r="26" spans="2:8" ht="30">
      <c r="B26" s="237" t="s">
        <v>2854</v>
      </c>
      <c r="C26" s="238" t="s">
        <v>2855</v>
      </c>
      <c r="D26" s="239" t="s">
        <v>2356</v>
      </c>
      <c r="E26" s="240" t="s">
        <v>2335</v>
      </c>
      <c r="F26" s="241"/>
      <c r="G26" s="244" t="s">
        <v>2856</v>
      </c>
      <c r="H26" s="230"/>
    </row>
    <row r="27" spans="2:8" ht="90">
      <c r="B27" s="237" t="s">
        <v>2857</v>
      </c>
      <c r="C27" s="238" t="s">
        <v>2858</v>
      </c>
      <c r="D27" s="239" t="s">
        <v>2313</v>
      </c>
      <c r="E27" s="240" t="s">
        <v>2335</v>
      </c>
      <c r="F27" s="241"/>
      <c r="G27" s="333" t="s">
        <v>2859</v>
      </c>
      <c r="H27" s="230"/>
    </row>
    <row r="28" spans="2:8" ht="120">
      <c r="B28" s="237" t="s">
        <v>2860</v>
      </c>
      <c r="C28" s="238" t="s">
        <v>2861</v>
      </c>
      <c r="D28" s="239" t="s">
        <v>2800</v>
      </c>
      <c r="E28" s="240" t="s">
        <v>2335</v>
      </c>
      <c r="F28" s="241"/>
      <c r="G28" s="244" t="s">
        <v>2862</v>
      </c>
      <c r="H28" s="230"/>
    </row>
    <row r="29" spans="2:8" ht="120">
      <c r="B29" s="237" t="s">
        <v>2863</v>
      </c>
      <c r="C29" s="238" t="s">
        <v>2864</v>
      </c>
      <c r="D29" s="239" t="s">
        <v>2800</v>
      </c>
      <c r="E29" s="240" t="s">
        <v>2335</v>
      </c>
      <c r="F29" s="241"/>
      <c r="G29" s="244" t="s">
        <v>2865</v>
      </c>
      <c r="H29" s="230"/>
    </row>
    <row r="30" spans="2:8" ht="120">
      <c r="B30" s="237" t="s">
        <v>2866</v>
      </c>
      <c r="C30" s="238" t="s">
        <v>2867</v>
      </c>
      <c r="D30" s="239" t="s">
        <v>2800</v>
      </c>
      <c r="E30" s="240" t="s">
        <v>2335</v>
      </c>
      <c r="F30" s="241"/>
      <c r="G30" s="244" t="s">
        <v>2868</v>
      </c>
      <c r="H30" s="230"/>
    </row>
    <row r="31" spans="2:8" ht="120">
      <c r="B31" s="237" t="s">
        <v>2869</v>
      </c>
      <c r="C31" s="238" t="s">
        <v>2870</v>
      </c>
      <c r="D31" s="239" t="s">
        <v>2800</v>
      </c>
      <c r="E31" s="240" t="s">
        <v>2335</v>
      </c>
      <c r="F31" s="241"/>
      <c r="G31" s="244" t="s">
        <v>2871</v>
      </c>
      <c r="H31" s="230"/>
    </row>
    <row r="32" spans="2:8" ht="120">
      <c r="B32" s="237" t="s">
        <v>2872</v>
      </c>
      <c r="C32" s="238" t="s">
        <v>2873</v>
      </c>
      <c r="D32" s="239" t="s">
        <v>2800</v>
      </c>
      <c r="E32" s="240" t="s">
        <v>2335</v>
      </c>
      <c r="F32" s="241"/>
      <c r="G32" s="244" t="s">
        <v>2874</v>
      </c>
      <c r="H32" s="230"/>
    </row>
    <row r="33" spans="1:8" ht="90">
      <c r="B33" s="237" t="s">
        <v>2875</v>
      </c>
      <c r="C33" s="238" t="s">
        <v>2876</v>
      </c>
      <c r="D33" s="239" t="s">
        <v>2479</v>
      </c>
      <c r="E33" s="240" t="s">
        <v>2335</v>
      </c>
      <c r="F33" s="241"/>
      <c r="G33" s="244" t="s">
        <v>2877</v>
      </c>
      <c r="H33" s="230"/>
    </row>
    <row r="34" spans="1:8" ht="30">
      <c r="B34" s="237" t="s">
        <v>2878</v>
      </c>
      <c r="C34" s="238" t="s">
        <v>2879</v>
      </c>
      <c r="D34" s="239" t="s">
        <v>2425</v>
      </c>
      <c r="E34" s="240" t="s">
        <v>2336</v>
      </c>
      <c r="F34" s="241"/>
      <c r="G34" s="244" t="s">
        <v>2880</v>
      </c>
      <c r="H34" s="230"/>
    </row>
    <row r="35" spans="1:8">
      <c r="B35" s="237" t="s">
        <v>460</v>
      </c>
      <c r="C35" s="238" t="s">
        <v>2881</v>
      </c>
      <c r="D35" s="239">
        <v>14</v>
      </c>
      <c r="E35" s="240" t="s">
        <v>2307</v>
      </c>
      <c r="F35" s="241"/>
      <c r="G35" s="710" t="s">
        <v>2882</v>
      </c>
      <c r="H35" s="230"/>
    </row>
    <row r="36" spans="1:8">
      <c r="B36" s="237" t="s">
        <v>461</v>
      </c>
      <c r="C36" s="238" t="s">
        <v>2883</v>
      </c>
      <c r="D36" s="239">
        <v>6</v>
      </c>
      <c r="E36" s="240" t="s">
        <v>2884</v>
      </c>
      <c r="F36" s="241"/>
      <c r="G36" s="712"/>
      <c r="H36" s="230"/>
    </row>
    <row r="37" spans="1:8" ht="45">
      <c r="B37" s="237" t="s">
        <v>2885</v>
      </c>
      <c r="C37" s="238" t="s">
        <v>2886</v>
      </c>
      <c r="D37" s="239" t="s">
        <v>2425</v>
      </c>
      <c r="E37" s="240" t="s">
        <v>2816</v>
      </c>
      <c r="F37" s="241"/>
      <c r="G37" s="244" t="s">
        <v>2887</v>
      </c>
      <c r="H37" s="230"/>
    </row>
    <row r="38" spans="1:8" ht="75">
      <c r="B38" s="237" t="s">
        <v>2888</v>
      </c>
      <c r="C38" s="238" t="s">
        <v>2889</v>
      </c>
      <c r="D38" s="239" t="s">
        <v>2313</v>
      </c>
      <c r="E38" s="240" t="s">
        <v>2307</v>
      </c>
      <c r="F38" s="241"/>
      <c r="G38" s="244" t="s">
        <v>2890</v>
      </c>
      <c r="H38" s="230"/>
    </row>
    <row r="39" spans="1:8" ht="90">
      <c r="B39" s="237" t="s">
        <v>2891</v>
      </c>
      <c r="C39" s="238" t="s">
        <v>2892</v>
      </c>
      <c r="D39" s="239" t="s">
        <v>2313</v>
      </c>
      <c r="E39" s="240" t="s">
        <v>2335</v>
      </c>
      <c r="F39" s="241"/>
      <c r="G39" s="244" t="s">
        <v>2893</v>
      </c>
      <c r="H39" s="230"/>
    </row>
    <row r="40" spans="1:8" ht="90">
      <c r="B40" s="237" t="s">
        <v>2894</v>
      </c>
      <c r="C40" s="238" t="s">
        <v>2895</v>
      </c>
      <c r="D40" s="239" t="s">
        <v>2313</v>
      </c>
      <c r="E40" s="240" t="s">
        <v>2335</v>
      </c>
      <c r="F40" s="241"/>
      <c r="G40" s="244" t="s">
        <v>2896</v>
      </c>
      <c r="H40" s="230"/>
    </row>
    <row r="41" spans="1:8" ht="60">
      <c r="B41" s="237" t="s">
        <v>2897</v>
      </c>
      <c r="C41" s="238" t="s">
        <v>2898</v>
      </c>
      <c r="D41" s="239" t="s">
        <v>2313</v>
      </c>
      <c r="E41" s="240" t="s">
        <v>2816</v>
      </c>
      <c r="F41" s="241"/>
      <c r="G41" s="244" t="s">
        <v>2899</v>
      </c>
      <c r="H41" s="230"/>
    </row>
    <row r="42" spans="1:8" ht="90">
      <c r="B42" s="237" t="s">
        <v>2900</v>
      </c>
      <c r="C42" s="238" t="s">
        <v>2901</v>
      </c>
      <c r="D42" s="239" t="s">
        <v>2313</v>
      </c>
      <c r="E42" s="240" t="s">
        <v>2335</v>
      </c>
      <c r="F42" s="241"/>
      <c r="G42" s="244" t="s">
        <v>2902</v>
      </c>
      <c r="H42" s="230"/>
    </row>
    <row r="43" spans="1:8" ht="90">
      <c r="B43" s="237" t="s">
        <v>2903</v>
      </c>
      <c r="C43" s="238" t="s">
        <v>2904</v>
      </c>
      <c r="D43" s="239" t="s">
        <v>2313</v>
      </c>
      <c r="E43" s="240" t="s">
        <v>2335</v>
      </c>
      <c r="F43" s="241"/>
      <c r="G43" s="244" t="s">
        <v>2905</v>
      </c>
      <c r="H43" s="230"/>
    </row>
    <row r="44" spans="1:8" ht="90">
      <c r="B44" s="237" t="s">
        <v>2906</v>
      </c>
      <c r="C44" s="238" t="s">
        <v>2907</v>
      </c>
      <c r="D44" s="239" t="s">
        <v>2313</v>
      </c>
      <c r="E44" s="240" t="s">
        <v>2335</v>
      </c>
      <c r="F44" s="241"/>
      <c r="G44" s="244" t="s">
        <v>2908</v>
      </c>
      <c r="H44" s="230"/>
    </row>
    <row r="45" spans="1:8" ht="90">
      <c r="B45" s="237" t="s">
        <v>2909</v>
      </c>
      <c r="C45" s="238" t="s">
        <v>2910</v>
      </c>
      <c r="D45" s="239" t="s">
        <v>2313</v>
      </c>
      <c r="E45" s="240" t="s">
        <v>2335</v>
      </c>
      <c r="F45" s="241"/>
      <c r="G45" s="244" t="s">
        <v>2911</v>
      </c>
      <c r="H45" s="230"/>
    </row>
    <row r="46" spans="1:8" ht="90">
      <c r="B46" s="237" t="s">
        <v>2912</v>
      </c>
      <c r="C46" s="238" t="s">
        <v>2913</v>
      </c>
      <c r="D46" s="239" t="s">
        <v>2313</v>
      </c>
      <c r="E46" s="240" t="s">
        <v>2335</v>
      </c>
      <c r="F46" s="241"/>
      <c r="G46" s="244" t="s">
        <v>2914</v>
      </c>
      <c r="H46" s="230"/>
    </row>
    <row r="47" spans="1:8" ht="60.75" thickBot="1">
      <c r="B47" s="245" t="s">
        <v>2915</v>
      </c>
      <c r="C47" s="246" t="s">
        <v>2916</v>
      </c>
      <c r="D47" s="247" t="s">
        <v>2313</v>
      </c>
      <c r="E47" s="248" t="s">
        <v>2816</v>
      </c>
      <c r="F47" s="249"/>
      <c r="G47" s="251" t="s">
        <v>2917</v>
      </c>
      <c r="H47" s="230"/>
    </row>
    <row r="48" spans="1:8">
      <c r="A48" s="273"/>
      <c r="B48" s="307"/>
      <c r="C48" s="308"/>
      <c r="D48" s="309"/>
      <c r="E48" s="255"/>
      <c r="F48" s="255"/>
      <c r="G48" s="311"/>
      <c r="H48" s="312"/>
    </row>
    <row r="49" spans="1:8" ht="17.25" thickBot="1">
      <c r="A49" s="273"/>
      <c r="B49" s="313"/>
      <c r="C49" s="314"/>
      <c r="D49" s="315"/>
      <c r="E49" s="316"/>
      <c r="F49" s="316"/>
      <c r="G49" s="318"/>
      <c r="H49" s="312"/>
    </row>
    <row r="50" spans="1:8" ht="18.75">
      <c r="B50" s="319" t="s">
        <v>2918</v>
      </c>
      <c r="C50" s="320"/>
      <c r="D50" s="321"/>
      <c r="E50" s="322"/>
      <c r="F50" s="322"/>
      <c r="G50" s="323"/>
      <c r="H50" s="230"/>
    </row>
    <row r="51" spans="1:8">
      <c r="B51" s="324" t="s">
        <v>2919</v>
      </c>
      <c r="C51" s="320"/>
      <c r="D51" s="321"/>
      <c r="E51" s="322"/>
      <c r="F51" s="322"/>
      <c r="G51" s="323"/>
      <c r="H51" s="230"/>
    </row>
    <row r="52" spans="1:8">
      <c r="B52" s="324" t="s">
        <v>2920</v>
      </c>
      <c r="C52" s="320"/>
      <c r="D52" s="321"/>
      <c r="E52" s="322"/>
      <c r="F52" s="322"/>
      <c r="G52" s="323"/>
      <c r="H52" s="230"/>
    </row>
    <row r="53" spans="1:8">
      <c r="B53" s="324" t="s">
        <v>2921</v>
      </c>
      <c r="C53" s="320"/>
      <c r="D53" s="321"/>
      <c r="E53" s="322"/>
      <c r="F53" s="322"/>
      <c r="G53" s="323"/>
      <c r="H53" s="230"/>
    </row>
    <row r="54" spans="1:8">
      <c r="B54" s="324" t="s">
        <v>2922</v>
      </c>
      <c r="C54" s="320"/>
      <c r="D54" s="321"/>
      <c r="E54" s="322"/>
      <c r="F54" s="322"/>
      <c r="G54" s="323"/>
      <c r="H54" s="230"/>
    </row>
    <row r="55" spans="1:8">
      <c r="B55" s="324" t="s">
        <v>2923</v>
      </c>
      <c r="C55" s="320"/>
      <c r="D55" s="321"/>
      <c r="E55" s="322"/>
      <c r="F55" s="322"/>
      <c r="G55" s="323"/>
      <c r="H55" s="230"/>
    </row>
    <row r="56" spans="1:8">
      <c r="B56" s="324" t="s">
        <v>2924</v>
      </c>
      <c r="C56" s="320"/>
      <c r="D56" s="321"/>
      <c r="E56" s="322"/>
      <c r="F56" s="322"/>
      <c r="G56" s="323"/>
      <c r="H56" s="230"/>
    </row>
    <row r="57" spans="1:8">
      <c r="B57" s="324" t="s">
        <v>2925</v>
      </c>
      <c r="C57" s="320"/>
      <c r="D57" s="321"/>
      <c r="E57" s="322"/>
      <c r="F57" s="322"/>
      <c r="G57" s="323"/>
      <c r="H57" s="230"/>
    </row>
    <row r="58" spans="1:8">
      <c r="B58" s="324"/>
      <c r="C58" s="320"/>
      <c r="D58" s="321"/>
      <c r="E58" s="322"/>
      <c r="F58" s="322"/>
      <c r="G58" s="323"/>
      <c r="H58" s="230"/>
    </row>
    <row r="59" spans="1:8">
      <c r="B59" s="324" t="s">
        <v>2926</v>
      </c>
      <c r="C59" s="320"/>
      <c r="D59" s="321"/>
      <c r="E59" s="322"/>
      <c r="F59" s="322"/>
      <c r="G59" s="323"/>
      <c r="H59" s="230"/>
    </row>
    <row r="60" spans="1:8">
      <c r="B60" s="324"/>
      <c r="C60" s="320"/>
      <c r="D60" s="321"/>
      <c r="E60" s="322"/>
      <c r="F60" s="322"/>
      <c r="G60" s="323"/>
      <c r="H60" s="230"/>
    </row>
    <row r="61" spans="1:8">
      <c r="B61" s="324" t="s">
        <v>2927</v>
      </c>
      <c r="C61" s="320"/>
      <c r="D61" s="321"/>
      <c r="E61" s="322"/>
      <c r="F61" s="322"/>
      <c r="G61" s="323"/>
      <c r="H61" s="230"/>
    </row>
    <row r="62" spans="1:8">
      <c r="B62" s="324" t="s">
        <v>2928</v>
      </c>
      <c r="C62" s="320"/>
      <c r="D62" s="321"/>
      <c r="E62" s="322"/>
      <c r="F62" s="322"/>
      <c r="G62" s="323"/>
      <c r="H62" s="230"/>
    </row>
    <row r="63" spans="1:8" ht="17.25" thickBot="1">
      <c r="B63" s="347"/>
      <c r="C63" s="348"/>
      <c r="D63" s="349"/>
      <c r="E63" s="317"/>
      <c r="F63" s="317"/>
      <c r="G63" s="346"/>
      <c r="H63" s="230"/>
    </row>
    <row r="64" spans="1:8" ht="20.100000000000001" customHeight="1">
      <c r="B64" s="252"/>
      <c r="C64" s="252"/>
      <c r="D64" s="253"/>
      <c r="E64" s="254"/>
      <c r="F64" s="254"/>
      <c r="G64" s="252"/>
      <c r="H64" s="216"/>
    </row>
  </sheetData>
  <mergeCells count="1">
    <mergeCell ref="G35:G36"/>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outlinePr summaryBelow="0"/>
    <pageSetUpPr fitToPage="1"/>
  </sheetPr>
  <dimension ref="A1:H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2929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231" t="s">
        <v>2930</v>
      </c>
      <c r="C5" s="232" t="s">
        <v>2931</v>
      </c>
      <c r="D5" s="233" t="s">
        <v>2300</v>
      </c>
      <c r="E5" s="234" t="s">
        <v>2310</v>
      </c>
      <c r="F5" s="235" t="s">
        <v>2798</v>
      </c>
      <c r="G5" s="236" t="s">
        <v>2327</v>
      </c>
      <c r="H5" s="230"/>
    </row>
    <row r="6" spans="1:8" ht="17.25" thickBot="1">
      <c r="B6" s="237" t="s">
        <v>2932</v>
      </c>
      <c r="C6" s="238" t="s">
        <v>2933</v>
      </c>
      <c r="D6" s="239" t="s">
        <v>2320</v>
      </c>
      <c r="E6" s="240" t="s">
        <v>2312</v>
      </c>
      <c r="F6" s="241"/>
      <c r="G6" s="244"/>
      <c r="H6" s="230"/>
    </row>
    <row r="7" spans="1:8" ht="20.100000000000001" customHeight="1">
      <c r="B7" s="252"/>
      <c r="C7" s="252"/>
      <c r="D7" s="253"/>
      <c r="E7" s="254"/>
      <c r="F7" s="254"/>
      <c r="G7" s="252"/>
      <c r="H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333333"/>
    <outlinePr summaryBelow="0"/>
    <pageSetUpPr fitToPage="1"/>
  </sheetPr>
  <dimension ref="A1:E1039"/>
  <sheetViews>
    <sheetView showGridLines="0" zoomScaleNormal="100" workbookViewId="0"/>
  </sheetViews>
  <sheetFormatPr defaultColWidth="10.28515625" defaultRowHeight="16.5"/>
  <cols>
    <col min="1" max="1" width="2.7109375" style="8" customWidth="1"/>
    <col min="2" max="2" width="36.7109375" style="208" customWidth="1"/>
    <col min="3" max="3" width="47.42578125" style="208" customWidth="1"/>
    <col min="4" max="4" width="89.7109375" style="209" customWidth="1"/>
    <col min="5" max="5" width="2.7109375" style="8" customWidth="1"/>
    <col min="6" max="16384" width="10.28515625" style="8"/>
  </cols>
  <sheetData>
    <row r="1" spans="1:5" s="1" customFormat="1" ht="10.35" customHeight="1">
      <c r="B1" s="2"/>
      <c r="C1" s="2"/>
      <c r="D1" s="2"/>
    </row>
    <row r="2" spans="1:5" s="45" customFormat="1" ht="60" customHeight="1">
      <c r="A2" s="42"/>
      <c r="B2" s="43" t="s">
        <v>12</v>
      </c>
      <c r="C2" s="44"/>
      <c r="D2" s="44"/>
      <c r="E2" s="8"/>
    </row>
    <row r="3" spans="1:5" s="45" customFormat="1" ht="20.100000000000001" customHeight="1" thickBot="1">
      <c r="A3" s="46"/>
      <c r="B3" s="41"/>
      <c r="C3" s="41"/>
      <c r="D3" s="47"/>
      <c r="E3" s="8"/>
    </row>
    <row r="4" spans="1:5" ht="25.35" customHeight="1" thickBot="1">
      <c r="B4" s="48" t="s">
        <v>13</v>
      </c>
      <c r="C4" s="49" t="s">
        <v>14</v>
      </c>
      <c r="D4" s="50" t="s">
        <v>15</v>
      </c>
    </row>
    <row r="5" spans="1:5" ht="25.35" customHeight="1" thickBot="1">
      <c r="A5" s="45"/>
      <c r="B5" s="51" t="s">
        <v>16</v>
      </c>
      <c r="C5" s="63"/>
      <c r="D5" s="64"/>
    </row>
    <row r="6" spans="1:5">
      <c r="A6" s="45"/>
      <c r="B6" s="696" t="s">
        <v>1</v>
      </c>
      <c r="C6" s="55" t="s">
        <v>17</v>
      </c>
      <c r="D6" s="56" t="s">
        <v>18</v>
      </c>
    </row>
    <row r="7" spans="1:5">
      <c r="A7" s="45"/>
      <c r="B7" s="700"/>
      <c r="C7" s="58" t="s">
        <v>19</v>
      </c>
      <c r="D7" s="59"/>
    </row>
    <row r="8" spans="1:5">
      <c r="A8" s="45"/>
      <c r="B8" s="700"/>
      <c r="C8" s="58" t="s">
        <v>20</v>
      </c>
      <c r="D8" s="59"/>
    </row>
    <row r="9" spans="1:5" ht="17.25" thickBot="1">
      <c r="A9" s="45"/>
      <c r="B9" s="701"/>
      <c r="C9" s="58" t="s">
        <v>21</v>
      </c>
      <c r="D9" s="59"/>
    </row>
    <row r="10" spans="1:5">
      <c r="A10" s="45"/>
      <c r="B10" s="54" t="s">
        <v>22</v>
      </c>
      <c r="C10" s="55" t="s">
        <v>23</v>
      </c>
      <c r="D10" s="56" t="s">
        <v>24</v>
      </c>
    </row>
    <row r="11" spans="1:5">
      <c r="A11" s="45"/>
      <c r="B11" s="65"/>
      <c r="C11" s="58" t="s">
        <v>10205</v>
      </c>
      <c r="D11" s="59"/>
    </row>
    <row r="12" spans="1:5">
      <c r="A12" s="45"/>
      <c r="B12" s="65"/>
      <c r="C12" s="58" t="s">
        <v>25</v>
      </c>
      <c r="D12" s="59"/>
    </row>
    <row r="13" spans="1:5">
      <c r="A13" s="45"/>
      <c r="B13" s="66"/>
      <c r="C13" s="58" t="s">
        <v>10213</v>
      </c>
      <c r="D13" s="59"/>
    </row>
    <row r="14" spans="1:5">
      <c r="A14" s="45"/>
      <c r="B14" s="66"/>
      <c r="C14" s="58" t="s">
        <v>26</v>
      </c>
      <c r="D14" s="59"/>
    </row>
    <row r="15" spans="1:5">
      <c r="A15" s="45"/>
      <c r="B15" s="66"/>
      <c r="C15" s="58" t="s">
        <v>10206</v>
      </c>
      <c r="D15" s="59"/>
    </row>
    <row r="16" spans="1:5">
      <c r="A16" s="45"/>
      <c r="B16" s="66"/>
      <c r="C16" s="58" t="s">
        <v>27</v>
      </c>
      <c r="D16" s="59"/>
    </row>
    <row r="17" spans="1:4">
      <c r="A17" s="45"/>
      <c r="B17" s="66"/>
      <c r="C17" s="58" t="s">
        <v>10214</v>
      </c>
      <c r="D17" s="59"/>
    </row>
    <row r="18" spans="1:4">
      <c r="A18" s="45"/>
      <c r="B18" s="66"/>
      <c r="C18" s="58" t="s">
        <v>28</v>
      </c>
      <c r="D18" s="59"/>
    </row>
    <row r="19" spans="1:4">
      <c r="A19" s="45"/>
      <c r="B19" s="66"/>
      <c r="C19" s="58" t="s">
        <v>10207</v>
      </c>
      <c r="D19" s="59"/>
    </row>
    <row r="20" spans="1:4">
      <c r="A20" s="45"/>
      <c r="B20" s="66"/>
      <c r="C20" s="58" t="s">
        <v>29</v>
      </c>
      <c r="D20" s="59"/>
    </row>
    <row r="21" spans="1:4">
      <c r="A21" s="45"/>
      <c r="B21" s="66"/>
      <c r="C21" s="58" t="s">
        <v>10215</v>
      </c>
      <c r="D21" s="59"/>
    </row>
    <row r="22" spans="1:4">
      <c r="A22" s="45"/>
      <c r="B22" s="66"/>
      <c r="C22" s="58" t="s">
        <v>30</v>
      </c>
      <c r="D22" s="59"/>
    </row>
    <row r="23" spans="1:4">
      <c r="A23" s="45"/>
      <c r="B23" s="66"/>
      <c r="C23" s="58" t="s">
        <v>31</v>
      </c>
      <c r="D23" s="59"/>
    </row>
    <row r="24" spans="1:4">
      <c r="A24" s="45"/>
      <c r="B24" s="66"/>
      <c r="C24" s="58" t="s">
        <v>10221</v>
      </c>
      <c r="D24" s="59"/>
    </row>
    <row r="25" spans="1:4">
      <c r="A25" s="45"/>
      <c r="B25" s="66"/>
      <c r="C25" s="58" t="s">
        <v>10223</v>
      </c>
      <c r="D25" s="59"/>
    </row>
    <row r="26" spans="1:4">
      <c r="A26" s="45"/>
      <c r="B26" s="66"/>
      <c r="C26" s="58" t="s">
        <v>32</v>
      </c>
      <c r="D26" s="59"/>
    </row>
    <row r="27" spans="1:4">
      <c r="A27" s="45"/>
      <c r="B27" s="66"/>
      <c r="C27" s="58" t="s">
        <v>10225</v>
      </c>
      <c r="D27" s="59"/>
    </row>
    <row r="28" spans="1:4">
      <c r="A28" s="45"/>
      <c r="B28" s="66"/>
      <c r="C28" s="58" t="s">
        <v>33</v>
      </c>
      <c r="D28" s="59"/>
    </row>
    <row r="29" spans="1:4">
      <c r="A29" s="45"/>
      <c r="B29" s="66"/>
      <c r="C29" s="58" t="s">
        <v>10208</v>
      </c>
      <c r="D29" s="59"/>
    </row>
    <row r="30" spans="1:4">
      <c r="A30" s="45"/>
      <c r="B30" s="66"/>
      <c r="C30" s="58" t="s">
        <v>34</v>
      </c>
      <c r="D30" s="59"/>
    </row>
    <row r="31" spans="1:4">
      <c r="A31" s="45"/>
      <c r="B31" s="66"/>
      <c r="C31" s="58" t="s">
        <v>10216</v>
      </c>
      <c r="D31" s="59"/>
    </row>
    <row r="32" spans="1:4">
      <c r="A32" s="45"/>
      <c r="B32" s="66"/>
      <c r="C32" s="58" t="s">
        <v>35</v>
      </c>
      <c r="D32" s="59"/>
    </row>
    <row r="33" spans="1:4">
      <c r="A33" s="45"/>
      <c r="B33" s="66"/>
      <c r="C33" s="58" t="s">
        <v>10227</v>
      </c>
      <c r="D33" s="59"/>
    </row>
    <row r="34" spans="1:4">
      <c r="A34" s="45"/>
      <c r="B34" s="66"/>
      <c r="C34" s="58" t="s">
        <v>36</v>
      </c>
      <c r="D34" s="59"/>
    </row>
    <row r="35" spans="1:4">
      <c r="A35" s="45"/>
      <c r="B35" s="66"/>
      <c r="C35" s="58" t="s">
        <v>10228</v>
      </c>
      <c r="D35" s="59"/>
    </row>
    <row r="36" spans="1:4">
      <c r="A36" s="45"/>
      <c r="B36" s="66"/>
      <c r="C36" s="58" t="s">
        <v>10231</v>
      </c>
      <c r="D36" s="59"/>
    </row>
    <row r="37" spans="1:4">
      <c r="A37" s="45"/>
      <c r="B37" s="66"/>
      <c r="C37" s="58" t="s">
        <v>10232</v>
      </c>
      <c r="D37" s="59"/>
    </row>
    <row r="38" spans="1:4">
      <c r="A38" s="45"/>
      <c r="B38" s="66"/>
      <c r="C38" s="58" t="s">
        <v>10233</v>
      </c>
      <c r="D38" s="59"/>
    </row>
    <row r="39" spans="1:4">
      <c r="A39" s="45"/>
      <c r="B39" s="66"/>
      <c r="C39" s="58" t="s">
        <v>10235</v>
      </c>
      <c r="D39" s="59"/>
    </row>
    <row r="40" spans="1:4">
      <c r="A40" s="45"/>
      <c r="B40" s="66"/>
      <c r="C40" s="58" t="s">
        <v>10237</v>
      </c>
      <c r="D40" s="59"/>
    </row>
    <row r="41" spans="1:4">
      <c r="A41" s="45"/>
      <c r="B41" s="66"/>
      <c r="C41" s="58" t="s">
        <v>10239</v>
      </c>
      <c r="D41" s="59"/>
    </row>
    <row r="42" spans="1:4">
      <c r="A42" s="45"/>
      <c r="B42" s="66"/>
      <c r="C42" s="58" t="s">
        <v>37</v>
      </c>
      <c r="D42" s="59"/>
    </row>
    <row r="43" spans="1:4">
      <c r="A43" s="45"/>
      <c r="B43" s="66"/>
      <c r="C43" s="58" t="s">
        <v>10241</v>
      </c>
      <c r="D43" s="59"/>
    </row>
    <row r="44" spans="1:4">
      <c r="A44" s="45"/>
      <c r="B44" s="66"/>
      <c r="C44" s="58" t="s">
        <v>38</v>
      </c>
      <c r="D44" s="59"/>
    </row>
    <row r="45" spans="1:4">
      <c r="A45" s="45"/>
      <c r="B45" s="66"/>
      <c r="C45" s="58" t="s">
        <v>10209</v>
      </c>
      <c r="D45" s="59"/>
    </row>
    <row r="46" spans="1:4">
      <c r="A46" s="45"/>
      <c r="B46" s="66"/>
      <c r="C46" s="58" t="s">
        <v>39</v>
      </c>
      <c r="D46" s="59"/>
    </row>
    <row r="47" spans="1:4">
      <c r="A47" s="45"/>
      <c r="B47" s="66"/>
      <c r="C47" s="58" t="s">
        <v>10217</v>
      </c>
      <c r="D47" s="59"/>
    </row>
    <row r="48" spans="1:4">
      <c r="A48" s="45"/>
      <c r="B48" s="66"/>
      <c r="C48" s="58" t="s">
        <v>40</v>
      </c>
      <c r="D48" s="59"/>
    </row>
    <row r="49" spans="1:4">
      <c r="A49" s="45"/>
      <c r="B49" s="66"/>
      <c r="C49" s="58" t="s">
        <v>10242</v>
      </c>
      <c r="D49" s="59"/>
    </row>
    <row r="50" spans="1:4">
      <c r="A50" s="45"/>
      <c r="B50" s="66"/>
      <c r="C50" s="58" t="s">
        <v>41</v>
      </c>
      <c r="D50" s="59"/>
    </row>
    <row r="51" spans="1:4">
      <c r="A51" s="45"/>
      <c r="B51" s="66"/>
      <c r="C51" s="58" t="s">
        <v>10243</v>
      </c>
      <c r="D51" s="59"/>
    </row>
    <row r="52" spans="1:4">
      <c r="A52" s="45"/>
      <c r="B52" s="66"/>
      <c r="C52" s="58" t="s">
        <v>10244</v>
      </c>
      <c r="D52" s="59"/>
    </row>
    <row r="53" spans="1:4">
      <c r="A53" s="45"/>
      <c r="B53" s="66"/>
      <c r="C53" s="58" t="s">
        <v>10247</v>
      </c>
      <c r="D53" s="59"/>
    </row>
    <row r="54" spans="1:4">
      <c r="A54" s="45"/>
      <c r="B54" s="66"/>
      <c r="C54" s="58" t="s">
        <v>10248</v>
      </c>
      <c r="D54" s="59"/>
    </row>
    <row r="55" spans="1:4">
      <c r="A55" s="45"/>
      <c r="B55" s="66"/>
      <c r="C55" s="58" t="s">
        <v>10250</v>
      </c>
      <c r="D55" s="59"/>
    </row>
    <row r="56" spans="1:4">
      <c r="A56" s="45"/>
      <c r="B56" s="66"/>
      <c r="C56" s="58" t="s">
        <v>42</v>
      </c>
      <c r="D56" s="59"/>
    </row>
    <row r="57" spans="1:4">
      <c r="A57" s="45"/>
      <c r="B57" s="66"/>
      <c r="C57" s="58" t="s">
        <v>10252</v>
      </c>
      <c r="D57" s="59"/>
    </row>
    <row r="58" spans="1:4">
      <c r="A58" s="45"/>
      <c r="B58" s="66"/>
      <c r="C58" s="58" t="s">
        <v>43</v>
      </c>
      <c r="D58" s="59"/>
    </row>
    <row r="59" spans="1:4">
      <c r="A59" s="45"/>
      <c r="B59" s="66"/>
      <c r="C59" s="58" t="s">
        <v>10210</v>
      </c>
      <c r="D59" s="59"/>
    </row>
    <row r="60" spans="1:4">
      <c r="A60" s="45"/>
      <c r="B60" s="66"/>
      <c r="C60" s="58" t="s">
        <v>44</v>
      </c>
      <c r="D60" s="59"/>
    </row>
    <row r="61" spans="1:4">
      <c r="A61" s="45"/>
      <c r="B61" s="66"/>
      <c r="C61" s="58" t="s">
        <v>10218</v>
      </c>
      <c r="D61" s="59"/>
    </row>
    <row r="62" spans="1:4">
      <c r="A62" s="45"/>
      <c r="B62" s="66"/>
      <c r="C62" s="58" t="s">
        <v>45</v>
      </c>
      <c r="D62" s="59"/>
    </row>
    <row r="63" spans="1:4">
      <c r="A63" s="45"/>
      <c r="B63" s="66"/>
      <c r="C63" s="58" t="s">
        <v>10253</v>
      </c>
      <c r="D63" s="59"/>
    </row>
    <row r="64" spans="1:4">
      <c r="A64" s="45"/>
      <c r="B64" s="66"/>
      <c r="C64" s="58" t="s">
        <v>46</v>
      </c>
      <c r="D64" s="59"/>
    </row>
    <row r="65" spans="1:4">
      <c r="A65" s="45"/>
      <c r="B65" s="66"/>
      <c r="C65" s="58" t="s">
        <v>10254</v>
      </c>
      <c r="D65" s="59"/>
    </row>
    <row r="66" spans="1:4">
      <c r="A66" s="45"/>
      <c r="B66" s="66"/>
      <c r="C66" s="58" t="s">
        <v>10255</v>
      </c>
      <c r="D66" s="59"/>
    </row>
    <row r="67" spans="1:4">
      <c r="A67" s="45"/>
      <c r="B67" s="66"/>
      <c r="C67" s="58" t="s">
        <v>10257</v>
      </c>
      <c r="D67" s="59"/>
    </row>
    <row r="68" spans="1:4">
      <c r="A68" s="45"/>
      <c r="B68" s="66"/>
      <c r="C68" s="58" t="s">
        <v>47</v>
      </c>
      <c r="D68" s="59"/>
    </row>
    <row r="69" spans="1:4">
      <c r="A69" s="45"/>
      <c r="B69" s="66"/>
      <c r="C69" s="58" t="s">
        <v>10259</v>
      </c>
      <c r="D69" s="59"/>
    </row>
    <row r="70" spans="1:4">
      <c r="A70" s="45"/>
      <c r="B70" s="66"/>
      <c r="C70" s="58" t="s">
        <v>48</v>
      </c>
      <c r="D70" s="59"/>
    </row>
    <row r="71" spans="1:4">
      <c r="A71" s="45"/>
      <c r="B71" s="66"/>
      <c r="C71" s="58" t="s">
        <v>10211</v>
      </c>
      <c r="D71" s="59"/>
    </row>
    <row r="72" spans="1:4">
      <c r="A72" s="45"/>
      <c r="B72" s="66"/>
      <c r="C72" s="58" t="s">
        <v>49</v>
      </c>
      <c r="D72" s="59"/>
    </row>
    <row r="73" spans="1:4">
      <c r="A73" s="45"/>
      <c r="B73" s="66"/>
      <c r="C73" s="58" t="s">
        <v>10219</v>
      </c>
      <c r="D73" s="59"/>
    </row>
    <row r="74" spans="1:4">
      <c r="A74" s="45"/>
      <c r="B74" s="60"/>
      <c r="C74" s="58" t="s">
        <v>50</v>
      </c>
      <c r="D74" s="59"/>
    </row>
    <row r="75" spans="1:4">
      <c r="A75" s="45"/>
      <c r="B75" s="60"/>
      <c r="C75" s="58" t="s">
        <v>10260</v>
      </c>
      <c r="D75" s="59"/>
    </row>
    <row r="76" spans="1:4">
      <c r="A76" s="45"/>
      <c r="B76" s="684"/>
      <c r="C76" s="58" t="s">
        <v>10264</v>
      </c>
      <c r="D76" s="59"/>
    </row>
    <row r="77" spans="1:4">
      <c r="A77" s="45"/>
      <c r="B77" s="684"/>
      <c r="C77" s="58" t="s">
        <v>10261</v>
      </c>
      <c r="D77" s="59"/>
    </row>
    <row r="78" spans="1:4">
      <c r="A78" s="45"/>
      <c r="B78" s="60"/>
      <c r="C78" s="58" t="s">
        <v>10262</v>
      </c>
      <c r="D78" s="59"/>
    </row>
    <row r="79" spans="1:4" ht="17.25" thickBot="1">
      <c r="A79" s="45"/>
      <c r="B79" s="60"/>
      <c r="C79" s="58" t="s">
        <v>10263</v>
      </c>
      <c r="D79" s="59"/>
    </row>
    <row r="80" spans="1:4">
      <c r="A80" s="45"/>
      <c r="B80" s="54" t="s">
        <v>51</v>
      </c>
      <c r="C80" s="55" t="s">
        <v>52</v>
      </c>
      <c r="D80" s="56" t="s">
        <v>24</v>
      </c>
    </row>
    <row r="81" spans="1:4">
      <c r="A81" s="45"/>
      <c r="B81" s="57"/>
      <c r="C81" s="58" t="s">
        <v>53</v>
      </c>
      <c r="D81" s="59"/>
    </row>
    <row r="82" spans="1:4">
      <c r="A82" s="45"/>
      <c r="B82" s="57"/>
      <c r="C82" s="58" t="s">
        <v>54</v>
      </c>
      <c r="D82" s="59"/>
    </row>
    <row r="83" spans="1:4">
      <c r="A83" s="45"/>
      <c r="B83" s="60"/>
      <c r="C83" s="58" t="s">
        <v>55</v>
      </c>
      <c r="D83" s="59"/>
    </row>
    <row r="84" spans="1:4">
      <c r="A84" s="45"/>
      <c r="B84" s="60"/>
      <c r="C84" s="58" t="s">
        <v>56</v>
      </c>
      <c r="D84" s="59"/>
    </row>
    <row r="85" spans="1:4">
      <c r="A85" s="45"/>
      <c r="B85" s="60"/>
      <c r="C85" s="58" t="s">
        <v>57</v>
      </c>
      <c r="D85" s="59"/>
    </row>
    <row r="86" spans="1:4">
      <c r="A86" s="45"/>
      <c r="B86" s="60"/>
      <c r="C86" s="58" t="s">
        <v>58</v>
      </c>
      <c r="D86" s="59"/>
    </row>
    <row r="87" spans="1:4">
      <c r="A87" s="45"/>
      <c r="B87" s="60"/>
      <c r="C87" s="58" t="s">
        <v>59</v>
      </c>
      <c r="D87" s="59"/>
    </row>
    <row r="88" spans="1:4">
      <c r="A88" s="45"/>
      <c r="B88" s="60"/>
      <c r="C88" s="58" t="s">
        <v>60</v>
      </c>
      <c r="D88" s="59"/>
    </row>
    <row r="89" spans="1:4">
      <c r="A89" s="45"/>
      <c r="B89" s="60"/>
      <c r="C89" s="58" t="s">
        <v>61</v>
      </c>
      <c r="D89" s="59"/>
    </row>
    <row r="90" spans="1:4">
      <c r="A90" s="45"/>
      <c r="B90" s="60"/>
      <c r="C90" s="58" t="s">
        <v>62</v>
      </c>
      <c r="D90" s="59"/>
    </row>
    <row r="91" spans="1:4">
      <c r="A91" s="45"/>
      <c r="B91" s="60"/>
      <c r="C91" s="58" t="s">
        <v>63</v>
      </c>
      <c r="D91" s="59"/>
    </row>
    <row r="92" spans="1:4">
      <c r="A92" s="45"/>
      <c r="B92" s="60"/>
      <c r="C92" s="58" t="s">
        <v>64</v>
      </c>
      <c r="D92" s="59"/>
    </row>
    <row r="93" spans="1:4">
      <c r="A93" s="45"/>
      <c r="B93" s="60"/>
      <c r="C93" s="58" t="s">
        <v>65</v>
      </c>
      <c r="D93" s="59"/>
    </row>
    <row r="94" spans="1:4">
      <c r="A94" s="45"/>
      <c r="B94" s="60"/>
      <c r="C94" s="58" t="s">
        <v>66</v>
      </c>
      <c r="D94" s="59"/>
    </row>
    <row r="95" spans="1:4">
      <c r="A95" s="45"/>
      <c r="B95" s="60"/>
      <c r="C95" s="58" t="s">
        <v>67</v>
      </c>
      <c r="D95" s="59"/>
    </row>
    <row r="96" spans="1:4">
      <c r="A96" s="45"/>
      <c r="B96" s="60"/>
      <c r="C96" s="58" t="s">
        <v>68</v>
      </c>
      <c r="D96" s="59"/>
    </row>
    <row r="97" spans="1:4">
      <c r="A97" s="45"/>
      <c r="B97" s="60"/>
      <c r="C97" s="58" t="s">
        <v>69</v>
      </c>
      <c r="D97" s="59"/>
    </row>
    <row r="98" spans="1:4">
      <c r="A98" s="45"/>
      <c r="B98" s="60"/>
      <c r="C98" s="58" t="s">
        <v>70</v>
      </c>
      <c r="D98" s="59"/>
    </row>
    <row r="99" spans="1:4">
      <c r="A99" s="45"/>
      <c r="B99" s="60"/>
      <c r="C99" s="58" t="s">
        <v>71</v>
      </c>
      <c r="D99" s="59"/>
    </row>
    <row r="100" spans="1:4">
      <c r="A100" s="45"/>
      <c r="B100" s="60"/>
      <c r="C100" s="58" t="s">
        <v>72</v>
      </c>
      <c r="D100" s="59"/>
    </row>
    <row r="101" spans="1:4">
      <c r="A101" s="45"/>
      <c r="B101" s="60"/>
      <c r="C101" s="58" t="s">
        <v>73</v>
      </c>
      <c r="D101" s="59"/>
    </row>
    <row r="102" spans="1:4">
      <c r="A102" s="45"/>
      <c r="B102" s="60"/>
      <c r="C102" s="58" t="s">
        <v>74</v>
      </c>
      <c r="D102" s="59"/>
    </row>
    <row r="103" spans="1:4">
      <c r="A103" s="45"/>
      <c r="B103" s="60"/>
      <c r="C103" s="58" t="s">
        <v>75</v>
      </c>
      <c r="D103" s="59"/>
    </row>
    <row r="104" spans="1:4">
      <c r="A104" s="45"/>
      <c r="B104" s="60"/>
      <c r="C104" s="58" t="s">
        <v>76</v>
      </c>
      <c r="D104" s="59"/>
    </row>
    <row r="105" spans="1:4">
      <c r="A105" s="45"/>
      <c r="B105" s="60"/>
      <c r="C105" s="58" t="s">
        <v>77</v>
      </c>
      <c r="D105" s="59"/>
    </row>
    <row r="106" spans="1:4">
      <c r="A106" s="45"/>
      <c r="B106" s="60"/>
      <c r="C106" s="58" t="s">
        <v>78</v>
      </c>
      <c r="D106" s="59"/>
    </row>
    <row r="107" spans="1:4">
      <c r="A107" s="45"/>
      <c r="B107" s="60"/>
      <c r="C107" s="58" t="s">
        <v>79</v>
      </c>
      <c r="D107" s="59"/>
    </row>
    <row r="108" spans="1:4">
      <c r="A108" s="45"/>
      <c r="B108" s="60"/>
      <c r="C108" s="58" t="s">
        <v>80</v>
      </c>
      <c r="D108" s="59"/>
    </row>
    <row r="109" spans="1:4">
      <c r="A109" s="45"/>
      <c r="B109" s="60"/>
      <c r="C109" s="58" t="s">
        <v>81</v>
      </c>
      <c r="D109" s="59"/>
    </row>
    <row r="110" spans="1:4">
      <c r="A110" s="45"/>
      <c r="B110" s="60"/>
      <c r="C110" s="58" t="s">
        <v>82</v>
      </c>
      <c r="D110" s="59"/>
    </row>
    <row r="111" spans="1:4">
      <c r="A111" s="45"/>
      <c r="B111" s="60"/>
      <c r="C111" s="58" t="s">
        <v>83</v>
      </c>
      <c r="D111" s="59"/>
    </row>
    <row r="112" spans="1:4">
      <c r="A112" s="45"/>
      <c r="B112" s="60"/>
      <c r="C112" s="58" t="s">
        <v>84</v>
      </c>
      <c r="D112" s="59"/>
    </row>
    <row r="113" spans="1:4">
      <c r="A113" s="45"/>
      <c r="B113" s="60"/>
      <c r="C113" s="58" t="s">
        <v>85</v>
      </c>
      <c r="D113" s="59"/>
    </row>
    <row r="114" spans="1:4">
      <c r="A114" s="45"/>
      <c r="B114" s="60"/>
      <c r="C114" s="58" t="s">
        <v>86</v>
      </c>
      <c r="D114" s="59"/>
    </row>
    <row r="115" spans="1:4">
      <c r="A115" s="45"/>
      <c r="B115" s="60"/>
      <c r="C115" s="58" t="s">
        <v>87</v>
      </c>
      <c r="D115" s="59"/>
    </row>
    <row r="116" spans="1:4">
      <c r="A116" s="45"/>
      <c r="B116" s="60"/>
      <c r="C116" s="58" t="s">
        <v>88</v>
      </c>
      <c r="D116" s="59"/>
    </row>
    <row r="117" spans="1:4">
      <c r="A117" s="45"/>
      <c r="B117" s="60"/>
      <c r="C117" s="58" t="s">
        <v>89</v>
      </c>
      <c r="D117" s="59"/>
    </row>
    <row r="118" spans="1:4">
      <c r="A118" s="45"/>
      <c r="B118" s="60"/>
      <c r="C118" s="58" t="s">
        <v>90</v>
      </c>
      <c r="D118" s="59"/>
    </row>
    <row r="119" spans="1:4">
      <c r="A119" s="45"/>
      <c r="B119" s="60"/>
      <c r="C119" s="58" t="s">
        <v>91</v>
      </c>
      <c r="D119" s="59"/>
    </row>
    <row r="120" spans="1:4">
      <c r="A120" s="45"/>
      <c r="B120" s="60"/>
      <c r="C120" s="58" t="s">
        <v>92</v>
      </c>
      <c r="D120" s="59"/>
    </row>
    <row r="121" spans="1:4">
      <c r="A121" s="45"/>
      <c r="B121" s="60"/>
      <c r="C121" s="58" t="s">
        <v>93</v>
      </c>
      <c r="D121" s="59"/>
    </row>
    <row r="122" spans="1:4">
      <c r="A122" s="45"/>
      <c r="B122" s="60"/>
      <c r="C122" s="58" t="s">
        <v>94</v>
      </c>
      <c r="D122" s="59"/>
    </row>
    <row r="123" spans="1:4">
      <c r="A123" s="45"/>
      <c r="B123" s="60"/>
      <c r="C123" s="58" t="s">
        <v>95</v>
      </c>
      <c r="D123" s="59"/>
    </row>
    <row r="124" spans="1:4">
      <c r="A124" s="45"/>
      <c r="B124" s="60"/>
      <c r="C124" s="58" t="s">
        <v>96</v>
      </c>
      <c r="D124" s="59"/>
    </row>
    <row r="125" spans="1:4">
      <c r="A125" s="45"/>
      <c r="B125" s="60"/>
      <c r="C125" s="58" t="s">
        <v>97</v>
      </c>
      <c r="D125" s="59"/>
    </row>
    <row r="126" spans="1:4">
      <c r="A126" s="45"/>
      <c r="B126" s="60"/>
      <c r="C126" s="58" t="s">
        <v>98</v>
      </c>
      <c r="D126" s="59"/>
    </row>
    <row r="127" spans="1:4">
      <c r="A127" s="45"/>
      <c r="B127" s="60"/>
      <c r="C127" s="58" t="s">
        <v>99</v>
      </c>
      <c r="D127" s="59"/>
    </row>
    <row r="128" spans="1:4">
      <c r="A128" s="45"/>
      <c r="B128" s="60"/>
      <c r="C128" s="58" t="s">
        <v>100</v>
      </c>
      <c r="D128" s="59"/>
    </row>
    <row r="129" spans="1:4">
      <c r="A129" s="45"/>
      <c r="B129" s="60"/>
      <c r="C129" s="58" t="s">
        <v>101</v>
      </c>
      <c r="D129" s="59"/>
    </row>
    <row r="130" spans="1:4">
      <c r="A130" s="45"/>
      <c r="B130" s="60"/>
      <c r="C130" s="58" t="s">
        <v>102</v>
      </c>
      <c r="D130" s="59"/>
    </row>
    <row r="131" spans="1:4">
      <c r="A131" s="45"/>
      <c r="B131" s="60"/>
      <c r="C131" s="58" t="s">
        <v>103</v>
      </c>
      <c r="D131" s="59"/>
    </row>
    <row r="132" spans="1:4">
      <c r="A132" s="45"/>
      <c r="B132" s="60"/>
      <c r="C132" s="58" t="s">
        <v>104</v>
      </c>
      <c r="D132" s="59"/>
    </row>
    <row r="133" spans="1:4">
      <c r="A133" s="45"/>
      <c r="B133" s="60"/>
      <c r="C133" s="58" t="s">
        <v>105</v>
      </c>
      <c r="D133" s="59"/>
    </row>
    <row r="134" spans="1:4">
      <c r="A134" s="45"/>
      <c r="B134" s="60"/>
      <c r="C134" s="58" t="s">
        <v>106</v>
      </c>
      <c r="D134" s="59"/>
    </row>
    <row r="135" spans="1:4">
      <c r="A135" s="45"/>
      <c r="B135" s="60"/>
      <c r="C135" s="58" t="s">
        <v>107</v>
      </c>
      <c r="D135" s="59"/>
    </row>
    <row r="136" spans="1:4">
      <c r="A136" s="45"/>
      <c r="B136" s="60"/>
      <c r="C136" s="58" t="s">
        <v>108</v>
      </c>
      <c r="D136" s="59"/>
    </row>
    <row r="137" spans="1:4">
      <c r="A137" s="45"/>
      <c r="B137" s="60"/>
      <c r="C137" s="58" t="s">
        <v>109</v>
      </c>
      <c r="D137" s="59"/>
    </row>
    <row r="138" spans="1:4">
      <c r="A138" s="45"/>
      <c r="B138" s="60"/>
      <c r="C138" s="58" t="s">
        <v>110</v>
      </c>
      <c r="D138" s="59"/>
    </row>
    <row r="139" spans="1:4">
      <c r="A139" s="45"/>
      <c r="B139" s="60"/>
      <c r="C139" s="58" t="s">
        <v>111</v>
      </c>
      <c r="D139" s="59"/>
    </row>
    <row r="140" spans="1:4">
      <c r="A140" s="45"/>
      <c r="B140" s="60"/>
      <c r="C140" s="58" t="s">
        <v>112</v>
      </c>
      <c r="D140" s="59"/>
    </row>
    <row r="141" spans="1:4">
      <c r="A141" s="45"/>
      <c r="B141" s="60"/>
      <c r="C141" s="58" t="s">
        <v>113</v>
      </c>
      <c r="D141" s="59"/>
    </row>
    <row r="142" spans="1:4">
      <c r="A142" s="45"/>
      <c r="B142" s="60"/>
      <c r="C142" s="58" t="s">
        <v>114</v>
      </c>
      <c r="D142" s="59"/>
    </row>
    <row r="143" spans="1:4">
      <c r="A143" s="45"/>
      <c r="B143" s="60"/>
      <c r="C143" s="58" t="s">
        <v>115</v>
      </c>
      <c r="D143" s="59"/>
    </row>
    <row r="144" spans="1:4" ht="17.25" thickBot="1">
      <c r="A144" s="45"/>
      <c r="B144" s="60"/>
      <c r="C144" s="58" t="s">
        <v>116</v>
      </c>
      <c r="D144" s="59"/>
    </row>
    <row r="145" spans="1:4" ht="17.25" thickBot="1">
      <c r="A145" s="45"/>
      <c r="B145" s="67" t="s">
        <v>117</v>
      </c>
      <c r="C145" s="68" t="s">
        <v>118</v>
      </c>
      <c r="D145" s="56" t="s">
        <v>119</v>
      </c>
    </row>
    <row r="146" spans="1:4" ht="17.25" thickBot="1">
      <c r="A146" s="45"/>
      <c r="B146" s="67" t="s">
        <v>120</v>
      </c>
      <c r="C146" s="68" t="s">
        <v>121</v>
      </c>
      <c r="D146" s="56" t="s">
        <v>119</v>
      </c>
    </row>
    <row r="147" spans="1:4">
      <c r="B147" s="69" t="s">
        <v>122</v>
      </c>
      <c r="C147" s="70" t="s">
        <v>123</v>
      </c>
      <c r="D147" s="71" t="s">
        <v>18</v>
      </c>
    </row>
    <row r="148" spans="1:4" ht="17.25" thickBot="1">
      <c r="B148" s="72"/>
      <c r="C148" s="73" t="s">
        <v>124</v>
      </c>
      <c r="D148" s="74"/>
    </row>
    <row r="149" spans="1:4" ht="17.25" thickBot="1">
      <c r="A149" s="45"/>
      <c r="B149" s="67" t="s">
        <v>125</v>
      </c>
      <c r="C149" s="68" t="s">
        <v>118</v>
      </c>
      <c r="D149" s="56" t="s">
        <v>119</v>
      </c>
    </row>
    <row r="150" spans="1:4">
      <c r="B150" s="69" t="s">
        <v>126</v>
      </c>
      <c r="C150" s="70" t="s">
        <v>127</v>
      </c>
      <c r="D150" s="71" t="s">
        <v>18</v>
      </c>
    </row>
    <row r="151" spans="1:4" ht="17.25" thickBot="1">
      <c r="B151" s="75"/>
      <c r="C151" s="76" t="s">
        <v>128</v>
      </c>
      <c r="D151" s="77"/>
    </row>
    <row r="152" spans="1:4" ht="17.25" thickBot="1">
      <c r="A152" s="45"/>
      <c r="B152" s="69" t="s">
        <v>129</v>
      </c>
      <c r="C152" s="68" t="s">
        <v>130</v>
      </c>
      <c r="D152" s="71" t="s">
        <v>24</v>
      </c>
    </row>
    <row r="153" spans="1:4" ht="17.25" thickBot="1">
      <c r="A153" s="45"/>
      <c r="B153" s="67" t="s">
        <v>131</v>
      </c>
      <c r="C153" s="68" t="s">
        <v>132</v>
      </c>
      <c r="D153" s="56" t="s">
        <v>133</v>
      </c>
    </row>
    <row r="154" spans="1:4" ht="17.25" customHeight="1">
      <c r="A154" s="78"/>
      <c r="B154" s="54" t="s">
        <v>134</v>
      </c>
      <c r="C154" s="55" t="s">
        <v>135</v>
      </c>
      <c r="D154" s="56" t="s">
        <v>18</v>
      </c>
    </row>
    <row r="155" spans="1:4">
      <c r="A155" s="45"/>
      <c r="B155" s="79"/>
      <c r="C155" s="58" t="s">
        <v>127</v>
      </c>
      <c r="D155" s="59"/>
    </row>
    <row r="156" spans="1:4">
      <c r="A156" s="45"/>
      <c r="B156" s="57"/>
      <c r="C156" s="58" t="s">
        <v>128</v>
      </c>
      <c r="D156" s="59"/>
    </row>
    <row r="157" spans="1:4">
      <c r="A157" s="45"/>
      <c r="B157" s="57"/>
      <c r="C157" s="58" t="s">
        <v>136</v>
      </c>
      <c r="D157" s="59"/>
    </row>
    <row r="158" spans="1:4">
      <c r="A158" s="45"/>
      <c r="B158" s="57"/>
      <c r="C158" s="58" t="s">
        <v>137</v>
      </c>
      <c r="D158" s="59"/>
    </row>
    <row r="159" spans="1:4">
      <c r="A159" s="45"/>
      <c r="B159" s="57"/>
      <c r="C159" s="58" t="s">
        <v>138</v>
      </c>
      <c r="D159" s="59"/>
    </row>
    <row r="160" spans="1:4">
      <c r="A160" s="45"/>
      <c r="B160" s="57"/>
      <c r="C160" s="58" t="s">
        <v>53</v>
      </c>
      <c r="D160" s="59"/>
    </row>
    <row r="161" spans="1:4">
      <c r="A161" s="45"/>
      <c r="B161" s="57"/>
      <c r="C161" s="58" t="s">
        <v>54</v>
      </c>
      <c r="D161" s="59"/>
    </row>
    <row r="162" spans="1:4">
      <c r="A162" s="45"/>
      <c r="B162" s="57"/>
      <c r="C162" s="58" t="s">
        <v>139</v>
      </c>
      <c r="D162" s="59"/>
    </row>
    <row r="163" spans="1:4">
      <c r="A163" s="45"/>
      <c r="B163" s="57"/>
      <c r="C163" s="58" t="s">
        <v>140</v>
      </c>
      <c r="D163" s="59"/>
    </row>
    <row r="164" spans="1:4">
      <c r="A164" s="45"/>
      <c r="B164" s="57"/>
      <c r="C164" s="58" t="s">
        <v>141</v>
      </c>
      <c r="D164" s="59"/>
    </row>
    <row r="165" spans="1:4">
      <c r="A165" s="45"/>
      <c r="B165" s="57"/>
      <c r="C165" s="58" t="s">
        <v>63</v>
      </c>
      <c r="D165" s="59"/>
    </row>
    <row r="166" spans="1:4">
      <c r="A166" s="45"/>
      <c r="B166" s="57"/>
      <c r="C166" s="58" t="s">
        <v>64</v>
      </c>
      <c r="D166" s="59"/>
    </row>
    <row r="167" spans="1:4">
      <c r="A167" s="45"/>
      <c r="B167" s="57"/>
      <c r="C167" s="58" t="s">
        <v>66</v>
      </c>
      <c r="D167" s="59"/>
    </row>
    <row r="168" spans="1:4">
      <c r="A168" s="45"/>
      <c r="B168" s="57"/>
      <c r="C168" s="58" t="s">
        <v>142</v>
      </c>
      <c r="D168" s="59"/>
    </row>
    <row r="169" spans="1:4">
      <c r="A169" s="45"/>
      <c r="B169" s="57"/>
      <c r="C169" s="58" t="s">
        <v>68</v>
      </c>
      <c r="D169" s="59"/>
    </row>
    <row r="170" spans="1:4">
      <c r="A170" s="45"/>
      <c r="B170" s="57"/>
      <c r="C170" s="58" t="s">
        <v>69</v>
      </c>
      <c r="D170" s="59"/>
    </row>
    <row r="171" spans="1:4">
      <c r="A171" s="45"/>
      <c r="B171" s="57"/>
      <c r="C171" s="58" t="s">
        <v>70</v>
      </c>
      <c r="D171" s="59"/>
    </row>
    <row r="172" spans="1:4">
      <c r="A172" s="45"/>
      <c r="B172" s="57"/>
      <c r="C172" s="58" t="s">
        <v>143</v>
      </c>
      <c r="D172" s="59"/>
    </row>
    <row r="173" spans="1:4">
      <c r="A173" s="45"/>
      <c r="B173" s="57"/>
      <c r="C173" s="58" t="s">
        <v>144</v>
      </c>
      <c r="D173" s="59"/>
    </row>
    <row r="174" spans="1:4">
      <c r="A174" s="45"/>
      <c r="B174" s="57"/>
      <c r="C174" s="58" t="s">
        <v>145</v>
      </c>
      <c r="D174" s="59"/>
    </row>
    <row r="175" spans="1:4">
      <c r="A175" s="45"/>
      <c r="B175" s="57"/>
      <c r="C175" s="58" t="s">
        <v>79</v>
      </c>
      <c r="D175" s="59"/>
    </row>
    <row r="176" spans="1:4">
      <c r="A176" s="45"/>
      <c r="B176" s="57"/>
      <c r="C176" s="58" t="s">
        <v>80</v>
      </c>
      <c r="D176" s="59"/>
    </row>
    <row r="177" spans="1:4">
      <c r="A177" s="45"/>
      <c r="B177" s="57"/>
      <c r="C177" s="58" t="s">
        <v>82</v>
      </c>
      <c r="D177" s="59"/>
    </row>
    <row r="178" spans="1:4">
      <c r="A178" s="45"/>
      <c r="B178" s="57"/>
      <c r="C178" s="58" t="s">
        <v>146</v>
      </c>
      <c r="D178" s="59"/>
    </row>
    <row r="179" spans="1:4">
      <c r="A179" s="45"/>
      <c r="B179" s="57"/>
      <c r="C179" s="58" t="s">
        <v>84</v>
      </c>
      <c r="D179" s="59"/>
    </row>
    <row r="180" spans="1:4">
      <c r="A180" s="45"/>
      <c r="B180" s="57"/>
      <c r="C180" s="58" t="s">
        <v>85</v>
      </c>
      <c r="D180" s="59"/>
    </row>
    <row r="181" spans="1:4">
      <c r="A181" s="45"/>
      <c r="B181" s="57"/>
      <c r="C181" s="58" t="s">
        <v>86</v>
      </c>
      <c r="D181" s="59"/>
    </row>
    <row r="182" spans="1:4">
      <c r="A182" s="45"/>
      <c r="B182" s="57"/>
      <c r="C182" s="58" t="s">
        <v>147</v>
      </c>
      <c r="D182" s="59"/>
    </row>
    <row r="183" spans="1:4">
      <c r="A183" s="45"/>
      <c r="B183" s="57"/>
      <c r="C183" s="58" t="s">
        <v>148</v>
      </c>
      <c r="D183" s="59"/>
    </row>
    <row r="184" spans="1:4">
      <c r="A184" s="45"/>
      <c r="B184" s="57"/>
      <c r="C184" s="58" t="s">
        <v>149</v>
      </c>
      <c r="D184" s="59"/>
    </row>
    <row r="185" spans="1:4">
      <c r="A185" s="45"/>
      <c r="B185" s="57"/>
      <c r="C185" s="58" t="s">
        <v>95</v>
      </c>
      <c r="D185" s="59"/>
    </row>
    <row r="186" spans="1:4">
      <c r="A186" s="45"/>
      <c r="B186" s="57"/>
      <c r="C186" s="58" t="s">
        <v>96</v>
      </c>
      <c r="D186" s="59"/>
    </row>
    <row r="187" spans="1:4">
      <c r="A187" s="45"/>
      <c r="B187" s="57"/>
      <c r="C187" s="58" t="s">
        <v>98</v>
      </c>
      <c r="D187" s="59"/>
    </row>
    <row r="188" spans="1:4">
      <c r="A188" s="45"/>
      <c r="B188" s="57"/>
      <c r="C188" s="58" t="s">
        <v>150</v>
      </c>
      <c r="D188" s="59"/>
    </row>
    <row r="189" spans="1:4">
      <c r="A189" s="45"/>
      <c r="B189" s="57"/>
      <c r="C189" s="58" t="s">
        <v>100</v>
      </c>
      <c r="D189" s="59"/>
    </row>
    <row r="190" spans="1:4">
      <c r="A190" s="45"/>
      <c r="B190" s="57"/>
      <c r="C190" s="58" t="s">
        <v>101</v>
      </c>
      <c r="D190" s="59"/>
    </row>
    <row r="191" spans="1:4">
      <c r="A191" s="45"/>
      <c r="B191" s="57"/>
      <c r="C191" s="58" t="s">
        <v>102</v>
      </c>
      <c r="D191" s="59"/>
    </row>
    <row r="192" spans="1:4">
      <c r="A192" s="45"/>
      <c r="B192" s="57"/>
      <c r="C192" s="58" t="s">
        <v>151</v>
      </c>
      <c r="D192" s="59"/>
    </row>
    <row r="193" spans="1:4">
      <c r="A193" s="45"/>
      <c r="B193" s="57"/>
      <c r="C193" s="58" t="s">
        <v>152</v>
      </c>
      <c r="D193" s="59"/>
    </row>
    <row r="194" spans="1:4">
      <c r="A194" s="45"/>
      <c r="B194" s="57"/>
      <c r="C194" s="58" t="s">
        <v>153</v>
      </c>
      <c r="D194" s="59"/>
    </row>
    <row r="195" spans="1:4">
      <c r="A195" s="45"/>
      <c r="B195" s="57"/>
      <c r="C195" s="58" t="s">
        <v>111</v>
      </c>
      <c r="D195" s="59"/>
    </row>
    <row r="196" spans="1:4">
      <c r="A196" s="45"/>
      <c r="B196" s="57"/>
      <c r="C196" s="58" t="s">
        <v>112</v>
      </c>
      <c r="D196" s="59"/>
    </row>
    <row r="197" spans="1:4">
      <c r="A197" s="45"/>
      <c r="B197" s="57"/>
      <c r="C197" s="58" t="s">
        <v>114</v>
      </c>
      <c r="D197" s="59"/>
    </row>
    <row r="198" spans="1:4">
      <c r="A198" s="45"/>
      <c r="B198" s="57"/>
      <c r="C198" s="58" t="s">
        <v>154</v>
      </c>
      <c r="D198" s="59"/>
    </row>
    <row r="199" spans="1:4">
      <c r="A199" s="45"/>
      <c r="B199" s="57"/>
      <c r="C199" s="58" t="s">
        <v>116</v>
      </c>
      <c r="D199" s="59"/>
    </row>
    <row r="200" spans="1:4" ht="17.25" customHeight="1">
      <c r="A200" s="78"/>
      <c r="B200" s="57"/>
      <c r="C200" s="58" t="s">
        <v>155</v>
      </c>
      <c r="D200" s="59"/>
    </row>
    <row r="201" spans="1:4" ht="17.25" customHeight="1">
      <c r="A201" s="78"/>
      <c r="B201" s="57"/>
      <c r="C201" s="58" t="s">
        <v>156</v>
      </c>
      <c r="D201" s="59"/>
    </row>
    <row r="202" spans="1:4" ht="17.25" customHeight="1">
      <c r="A202" s="78"/>
      <c r="B202" s="57"/>
      <c r="C202" s="58" t="s">
        <v>157</v>
      </c>
      <c r="D202" s="59"/>
    </row>
    <row r="203" spans="1:4" ht="17.25" customHeight="1">
      <c r="A203" s="78"/>
      <c r="B203" s="57"/>
      <c r="C203" s="58" t="s">
        <v>158</v>
      </c>
      <c r="D203" s="59"/>
    </row>
    <row r="204" spans="1:4" ht="17.25" customHeight="1">
      <c r="A204" s="78"/>
      <c r="B204" s="57"/>
      <c r="C204" s="58" t="s">
        <v>159</v>
      </c>
      <c r="D204" s="59"/>
    </row>
    <row r="205" spans="1:4" ht="17.25" customHeight="1">
      <c r="A205" s="78"/>
      <c r="B205" s="57"/>
      <c r="C205" s="58" t="s">
        <v>160</v>
      </c>
      <c r="D205" s="59"/>
    </row>
    <row r="206" spans="1:4" ht="17.25" customHeight="1">
      <c r="A206" s="78"/>
      <c r="B206" s="57"/>
      <c r="C206" s="58" t="s">
        <v>161</v>
      </c>
      <c r="D206" s="59"/>
    </row>
    <row r="207" spans="1:4" ht="17.25" customHeight="1" thickBot="1">
      <c r="A207" s="78"/>
      <c r="B207" s="57"/>
      <c r="C207" s="58" t="s">
        <v>162</v>
      </c>
      <c r="D207" s="59"/>
    </row>
    <row r="208" spans="1:4">
      <c r="B208" s="69" t="s">
        <v>163</v>
      </c>
      <c r="C208" s="70" t="s">
        <v>136</v>
      </c>
      <c r="D208" s="71" t="s">
        <v>164</v>
      </c>
    </row>
    <row r="209" spans="2:4">
      <c r="B209" s="75"/>
      <c r="C209" s="76" t="s">
        <v>137</v>
      </c>
      <c r="D209" s="77"/>
    </row>
    <row r="210" spans="2:4">
      <c r="B210" s="75"/>
      <c r="C210" s="76" t="s">
        <v>165</v>
      </c>
      <c r="D210" s="77"/>
    </row>
    <row r="211" spans="2:4">
      <c r="B211" s="75"/>
      <c r="C211" s="76" t="s">
        <v>166</v>
      </c>
      <c r="D211" s="77"/>
    </row>
    <row r="212" spans="2:4">
      <c r="B212" s="75"/>
      <c r="C212" s="76" t="s">
        <v>167</v>
      </c>
      <c r="D212" s="77"/>
    </row>
    <row r="213" spans="2:4">
      <c r="B213" s="75"/>
      <c r="C213" s="76" t="s">
        <v>168</v>
      </c>
      <c r="D213" s="77"/>
    </row>
    <row r="214" spans="2:4">
      <c r="B214" s="75"/>
      <c r="C214" s="76" t="s">
        <v>169</v>
      </c>
      <c r="D214" s="77"/>
    </row>
    <row r="215" spans="2:4">
      <c r="B215" s="75"/>
      <c r="C215" s="81" t="s">
        <v>170</v>
      </c>
      <c r="D215" s="77"/>
    </row>
    <row r="216" spans="2:4">
      <c r="B216" s="75"/>
      <c r="C216" s="82" t="s">
        <v>171</v>
      </c>
      <c r="D216" s="77"/>
    </row>
    <row r="217" spans="2:4" ht="17.25" thickBot="1">
      <c r="B217" s="72"/>
      <c r="C217" s="73" t="s">
        <v>172</v>
      </c>
      <c r="D217" s="74"/>
    </row>
    <row r="218" spans="2:4">
      <c r="B218" s="75" t="s">
        <v>10196</v>
      </c>
      <c r="C218" s="83" t="s">
        <v>136</v>
      </c>
      <c r="D218" s="77" t="s">
        <v>432</v>
      </c>
    </row>
    <row r="219" spans="2:4">
      <c r="B219" s="75"/>
      <c r="C219" s="83" t="s">
        <v>137</v>
      </c>
      <c r="D219" s="77"/>
    </row>
    <row r="220" spans="2:4">
      <c r="B220" s="75"/>
      <c r="C220" s="83" t="s">
        <v>165</v>
      </c>
      <c r="D220" s="77"/>
    </row>
    <row r="221" spans="2:4">
      <c r="B221" s="75"/>
      <c r="C221" s="83" t="s">
        <v>166</v>
      </c>
      <c r="D221" s="77"/>
    </row>
    <row r="222" spans="2:4">
      <c r="B222" s="75"/>
      <c r="C222" s="83" t="s">
        <v>167</v>
      </c>
      <c r="D222" s="77"/>
    </row>
    <row r="223" spans="2:4">
      <c r="B223" s="75"/>
      <c r="C223" s="83" t="s">
        <v>168</v>
      </c>
      <c r="D223" s="77"/>
    </row>
    <row r="224" spans="2:4">
      <c r="B224" s="75"/>
      <c r="C224" s="83" t="s">
        <v>171</v>
      </c>
      <c r="D224" s="77"/>
    </row>
    <row r="225" spans="2:4">
      <c r="B225" s="75"/>
      <c r="C225" s="83" t="s">
        <v>172</v>
      </c>
      <c r="D225" s="77"/>
    </row>
    <row r="226" spans="2:4">
      <c r="B226" s="75"/>
      <c r="C226" s="81" t="s">
        <v>174</v>
      </c>
      <c r="D226" s="77"/>
    </row>
    <row r="227" spans="2:4" ht="17.25" thickBot="1">
      <c r="B227" s="72"/>
      <c r="C227" s="73" t="s">
        <v>175</v>
      </c>
      <c r="D227" s="74"/>
    </row>
    <row r="228" spans="2:4">
      <c r="B228" s="75" t="s">
        <v>10197</v>
      </c>
      <c r="C228" s="84" t="s">
        <v>136</v>
      </c>
      <c r="D228" s="77" t="s">
        <v>432</v>
      </c>
    </row>
    <row r="229" spans="2:4">
      <c r="B229" s="75"/>
      <c r="C229" s="7" t="s">
        <v>137</v>
      </c>
      <c r="D229" s="77"/>
    </row>
    <row r="230" spans="2:4">
      <c r="B230" s="75"/>
      <c r="C230" s="83" t="s">
        <v>165</v>
      </c>
      <c r="D230" s="77"/>
    </row>
    <row r="231" spans="2:4">
      <c r="B231" s="75"/>
      <c r="C231" s="83" t="s">
        <v>166</v>
      </c>
      <c r="D231" s="77"/>
    </row>
    <row r="232" spans="2:4">
      <c r="B232" s="75"/>
      <c r="C232" s="83" t="s">
        <v>167</v>
      </c>
      <c r="D232" s="77"/>
    </row>
    <row r="233" spans="2:4">
      <c r="B233" s="75"/>
      <c r="C233" s="83" t="s">
        <v>168</v>
      </c>
      <c r="D233" s="77"/>
    </row>
    <row r="234" spans="2:4">
      <c r="B234" s="75"/>
      <c r="C234" s="83" t="s">
        <v>171</v>
      </c>
      <c r="D234" s="77"/>
    </row>
    <row r="235" spans="2:4">
      <c r="B235" s="75"/>
      <c r="C235" s="83" t="s">
        <v>172</v>
      </c>
      <c r="D235" s="77"/>
    </row>
    <row r="236" spans="2:4">
      <c r="B236" s="75"/>
      <c r="C236" s="83" t="s">
        <v>177</v>
      </c>
      <c r="D236" s="77"/>
    </row>
    <row r="237" spans="2:4">
      <c r="B237" s="75"/>
      <c r="C237" s="83" t="s">
        <v>178</v>
      </c>
      <c r="D237" s="77"/>
    </row>
    <row r="238" spans="2:4">
      <c r="B238" s="75"/>
      <c r="C238" s="83" t="s">
        <v>179</v>
      </c>
      <c r="D238" s="77"/>
    </row>
    <row r="239" spans="2:4">
      <c r="B239" s="75"/>
      <c r="C239" s="83" t="s">
        <v>180</v>
      </c>
      <c r="D239" s="77"/>
    </row>
    <row r="240" spans="2:4">
      <c r="B240" s="75"/>
      <c r="C240" s="83" t="s">
        <v>181</v>
      </c>
      <c r="D240" s="77"/>
    </row>
    <row r="241" spans="2:4">
      <c r="B241" s="75"/>
      <c r="C241" s="83" t="s">
        <v>182</v>
      </c>
      <c r="D241" s="77"/>
    </row>
    <row r="242" spans="2:4">
      <c r="B242" s="75"/>
      <c r="C242" s="83" t="s">
        <v>183</v>
      </c>
      <c r="D242" s="77"/>
    </row>
    <row r="243" spans="2:4">
      <c r="B243" s="75"/>
      <c r="C243" s="83" t="s">
        <v>184</v>
      </c>
      <c r="D243" s="77"/>
    </row>
    <row r="244" spans="2:4">
      <c r="B244" s="75"/>
      <c r="C244" s="76" t="s">
        <v>174</v>
      </c>
      <c r="D244" s="77"/>
    </row>
    <row r="245" spans="2:4">
      <c r="B245" s="75"/>
      <c r="C245" s="81" t="s">
        <v>175</v>
      </c>
      <c r="D245" s="77"/>
    </row>
    <row r="246" spans="2:4">
      <c r="B246" s="75"/>
      <c r="C246" s="82" t="s">
        <v>185</v>
      </c>
      <c r="D246" s="77"/>
    </row>
    <row r="247" spans="2:4" ht="17.25" thickBot="1">
      <c r="B247" s="72"/>
      <c r="C247" s="73" t="s">
        <v>186</v>
      </c>
      <c r="D247" s="74"/>
    </row>
    <row r="248" spans="2:4">
      <c r="B248" s="75" t="s">
        <v>10198</v>
      </c>
      <c r="C248" s="81" t="s">
        <v>174</v>
      </c>
      <c r="D248" s="77" t="s">
        <v>432</v>
      </c>
    </row>
    <row r="249" spans="2:4">
      <c r="B249" s="75"/>
      <c r="C249" s="81" t="s">
        <v>175</v>
      </c>
      <c r="D249" s="77"/>
    </row>
    <row r="250" spans="2:4">
      <c r="B250" s="75"/>
      <c r="C250" s="7" t="s">
        <v>136</v>
      </c>
      <c r="D250" s="77"/>
    </row>
    <row r="251" spans="2:4">
      <c r="B251" s="75"/>
      <c r="C251" s="7" t="s">
        <v>137</v>
      </c>
      <c r="D251" s="77"/>
    </row>
    <row r="252" spans="2:4">
      <c r="B252" s="75"/>
      <c r="C252" s="7" t="s">
        <v>165</v>
      </c>
      <c r="D252" s="77"/>
    </row>
    <row r="253" spans="2:4">
      <c r="B253" s="75"/>
      <c r="C253" s="7" t="s">
        <v>166</v>
      </c>
      <c r="D253" s="77"/>
    </row>
    <row r="254" spans="2:4">
      <c r="B254" s="75"/>
      <c r="C254" s="7" t="s">
        <v>167</v>
      </c>
      <c r="D254" s="77"/>
    </row>
    <row r="255" spans="2:4">
      <c r="B255" s="75"/>
      <c r="C255" s="7" t="s">
        <v>168</v>
      </c>
      <c r="D255" s="77"/>
    </row>
    <row r="256" spans="2:4">
      <c r="B256" s="75"/>
      <c r="C256" s="7" t="s">
        <v>171</v>
      </c>
      <c r="D256" s="77"/>
    </row>
    <row r="257" spans="2:4">
      <c r="B257" s="75"/>
      <c r="C257" s="7" t="s">
        <v>172</v>
      </c>
      <c r="D257" s="77"/>
    </row>
    <row r="258" spans="2:4">
      <c r="B258" s="75"/>
      <c r="C258" s="7" t="s">
        <v>188</v>
      </c>
      <c r="D258" s="77"/>
    </row>
    <row r="259" spans="2:4">
      <c r="B259" s="75"/>
      <c r="C259" s="7" t="s">
        <v>189</v>
      </c>
      <c r="D259" s="77"/>
    </row>
    <row r="260" spans="2:4">
      <c r="B260" s="75"/>
      <c r="C260" s="7" t="s">
        <v>190</v>
      </c>
      <c r="D260" s="77"/>
    </row>
    <row r="261" spans="2:4">
      <c r="B261" s="75"/>
      <c r="C261" s="7" t="s">
        <v>191</v>
      </c>
      <c r="D261" s="77"/>
    </row>
    <row r="262" spans="2:4">
      <c r="B262" s="75"/>
      <c r="C262" s="7" t="s">
        <v>192</v>
      </c>
      <c r="D262" s="77"/>
    </row>
    <row r="263" spans="2:4">
      <c r="B263" s="75"/>
      <c r="C263" s="7" t="s">
        <v>193</v>
      </c>
      <c r="D263" s="77"/>
    </row>
    <row r="264" spans="2:4">
      <c r="B264" s="75"/>
      <c r="C264" s="7" t="s">
        <v>194</v>
      </c>
      <c r="D264" s="77"/>
    </row>
    <row r="265" spans="2:4">
      <c r="B265" s="75"/>
      <c r="C265" s="7" t="s">
        <v>195</v>
      </c>
      <c r="D265" s="77"/>
    </row>
    <row r="266" spans="2:4">
      <c r="B266" s="75"/>
      <c r="C266" s="7" t="s">
        <v>196</v>
      </c>
      <c r="D266" s="77"/>
    </row>
    <row r="267" spans="2:4">
      <c r="B267" s="75"/>
      <c r="C267" s="7" t="s">
        <v>197</v>
      </c>
      <c r="D267" s="77"/>
    </row>
    <row r="268" spans="2:4">
      <c r="B268" s="75"/>
      <c r="C268" s="7" t="s">
        <v>198</v>
      </c>
      <c r="D268" s="77"/>
    </row>
    <row r="269" spans="2:4">
      <c r="B269" s="75"/>
      <c r="C269" s="7" t="s">
        <v>199</v>
      </c>
      <c r="D269" s="77"/>
    </row>
    <row r="270" spans="2:4">
      <c r="B270" s="75"/>
      <c r="C270" s="7" t="s">
        <v>200</v>
      </c>
      <c r="D270" s="77"/>
    </row>
    <row r="271" spans="2:4">
      <c r="B271" s="75"/>
      <c r="C271" s="7" t="s">
        <v>201</v>
      </c>
      <c r="D271" s="77"/>
    </row>
    <row r="272" spans="2:4">
      <c r="B272" s="75"/>
      <c r="C272" s="7" t="s">
        <v>202</v>
      </c>
      <c r="D272" s="77"/>
    </row>
    <row r="273" spans="2:4">
      <c r="B273" s="75"/>
      <c r="C273" s="7" t="s">
        <v>203</v>
      </c>
      <c r="D273" s="77"/>
    </row>
    <row r="274" spans="2:4">
      <c r="B274" s="75"/>
      <c r="C274" s="7" t="s">
        <v>204</v>
      </c>
      <c r="D274" s="77"/>
    </row>
    <row r="275" spans="2:4">
      <c r="B275" s="75"/>
      <c r="C275" s="81" t="s">
        <v>205</v>
      </c>
      <c r="D275" s="77"/>
    </row>
    <row r="276" spans="2:4">
      <c r="B276" s="75"/>
      <c r="C276" s="81" t="s">
        <v>206</v>
      </c>
      <c r="D276" s="77"/>
    </row>
    <row r="277" spans="2:4">
      <c r="B277" s="75"/>
      <c r="C277" s="81" t="s">
        <v>207</v>
      </c>
      <c r="D277" s="77"/>
    </row>
    <row r="278" spans="2:4">
      <c r="B278" s="75"/>
      <c r="C278" s="81" t="s">
        <v>208</v>
      </c>
      <c r="D278" s="77"/>
    </row>
    <row r="279" spans="2:4">
      <c r="B279" s="75"/>
      <c r="C279" s="81" t="s">
        <v>209</v>
      </c>
      <c r="D279" s="77"/>
    </row>
    <row r="280" spans="2:4">
      <c r="B280" s="75"/>
      <c r="C280" s="81" t="s">
        <v>210</v>
      </c>
      <c r="D280" s="77"/>
    </row>
    <row r="281" spans="2:4">
      <c r="B281" s="75"/>
      <c r="C281" s="81" t="s">
        <v>211</v>
      </c>
      <c r="D281" s="77"/>
    </row>
    <row r="282" spans="2:4">
      <c r="B282" s="75"/>
      <c r="C282" s="81" t="s">
        <v>212</v>
      </c>
      <c r="D282" s="77"/>
    </row>
    <row r="283" spans="2:4">
      <c r="B283" s="75"/>
      <c r="C283" s="81" t="s">
        <v>213</v>
      </c>
      <c r="D283" s="77"/>
    </row>
    <row r="284" spans="2:4">
      <c r="B284" s="75"/>
      <c r="C284" s="81" t="s">
        <v>214</v>
      </c>
      <c r="D284" s="77"/>
    </row>
    <row r="285" spans="2:4">
      <c r="B285" s="75"/>
      <c r="C285" s="81" t="s">
        <v>215</v>
      </c>
      <c r="D285" s="77"/>
    </row>
    <row r="286" spans="2:4">
      <c r="B286" s="75"/>
      <c r="C286" s="81" t="s">
        <v>216</v>
      </c>
      <c r="D286" s="77"/>
    </row>
    <row r="287" spans="2:4">
      <c r="B287" s="75"/>
      <c r="C287" s="81" t="s">
        <v>217</v>
      </c>
      <c r="D287" s="77"/>
    </row>
    <row r="288" spans="2:4">
      <c r="B288" s="75"/>
      <c r="C288" s="81" t="s">
        <v>218</v>
      </c>
      <c r="D288" s="77"/>
    </row>
    <row r="289" spans="2:4">
      <c r="B289" s="75"/>
      <c r="C289" s="81" t="s">
        <v>219</v>
      </c>
      <c r="D289" s="77"/>
    </row>
    <row r="290" spans="2:4">
      <c r="B290" s="75"/>
      <c r="C290" s="81" t="s">
        <v>220</v>
      </c>
      <c r="D290" s="77"/>
    </row>
    <row r="291" spans="2:4">
      <c r="B291" s="75"/>
      <c r="C291" s="81" t="s">
        <v>221</v>
      </c>
      <c r="D291" s="77"/>
    </row>
    <row r="292" spans="2:4">
      <c r="B292" s="75"/>
      <c r="C292" s="81" t="s">
        <v>222</v>
      </c>
      <c r="D292" s="77"/>
    </row>
    <row r="293" spans="2:4">
      <c r="B293" s="75"/>
      <c r="C293" s="81" t="s">
        <v>223</v>
      </c>
      <c r="D293" s="77"/>
    </row>
    <row r="294" spans="2:4">
      <c r="B294" s="75"/>
      <c r="C294" s="81" t="s">
        <v>224</v>
      </c>
      <c r="D294" s="77"/>
    </row>
    <row r="295" spans="2:4">
      <c r="B295" s="75"/>
      <c r="C295" s="81" t="s">
        <v>225</v>
      </c>
      <c r="D295" s="77"/>
    </row>
    <row r="296" spans="2:4">
      <c r="B296" s="75"/>
      <c r="C296" s="81" t="s">
        <v>226</v>
      </c>
      <c r="D296" s="77"/>
    </row>
    <row r="297" spans="2:4">
      <c r="B297" s="75"/>
      <c r="C297" s="81" t="s">
        <v>227</v>
      </c>
      <c r="D297" s="77"/>
    </row>
    <row r="298" spans="2:4">
      <c r="B298" s="75"/>
      <c r="C298" s="81" t="s">
        <v>228</v>
      </c>
      <c r="D298" s="77"/>
    </row>
    <row r="299" spans="2:4">
      <c r="B299" s="75"/>
      <c r="C299" s="81" t="s">
        <v>229</v>
      </c>
      <c r="D299" s="77"/>
    </row>
    <row r="300" spans="2:4">
      <c r="B300" s="75"/>
      <c r="C300" s="81" t="s">
        <v>230</v>
      </c>
      <c r="D300" s="77"/>
    </row>
    <row r="301" spans="2:4">
      <c r="B301" s="75"/>
      <c r="C301" s="81" t="s">
        <v>231</v>
      </c>
      <c r="D301" s="77"/>
    </row>
    <row r="302" spans="2:4">
      <c r="B302" s="75"/>
      <c r="C302" s="81" t="s">
        <v>232</v>
      </c>
      <c r="D302" s="77"/>
    </row>
    <row r="303" spans="2:4">
      <c r="B303" s="75"/>
      <c r="C303" s="81" t="s">
        <v>233</v>
      </c>
      <c r="D303" s="77"/>
    </row>
    <row r="304" spans="2:4">
      <c r="B304" s="75"/>
      <c r="C304" s="81" t="s">
        <v>234</v>
      </c>
      <c r="D304" s="77"/>
    </row>
    <row r="305" spans="2:4">
      <c r="B305" s="75"/>
      <c r="C305" s="81" t="s">
        <v>235</v>
      </c>
      <c r="D305" s="77"/>
    </row>
    <row r="306" spans="2:4">
      <c r="B306" s="75"/>
      <c r="C306" s="81" t="s">
        <v>236</v>
      </c>
      <c r="D306" s="77"/>
    </row>
    <row r="307" spans="2:4">
      <c r="B307" s="75"/>
      <c r="C307" s="81" t="s">
        <v>237</v>
      </c>
      <c r="D307" s="77"/>
    </row>
    <row r="308" spans="2:4">
      <c r="B308" s="75"/>
      <c r="C308" s="81" t="s">
        <v>238</v>
      </c>
      <c r="D308" s="77"/>
    </row>
    <row r="309" spans="2:4">
      <c r="B309" s="75"/>
      <c r="C309" s="81" t="s">
        <v>239</v>
      </c>
      <c r="D309" s="77"/>
    </row>
    <row r="310" spans="2:4">
      <c r="B310" s="75"/>
      <c r="C310" s="81" t="s">
        <v>240</v>
      </c>
      <c r="D310" s="77"/>
    </row>
    <row r="311" spans="2:4">
      <c r="B311" s="75"/>
      <c r="C311" s="81" t="s">
        <v>241</v>
      </c>
      <c r="D311" s="77"/>
    </row>
    <row r="312" spans="2:4">
      <c r="B312" s="75"/>
      <c r="C312" s="81" t="s">
        <v>242</v>
      </c>
      <c r="D312" s="77"/>
    </row>
    <row r="313" spans="2:4">
      <c r="B313" s="75"/>
      <c r="C313" s="81" t="s">
        <v>243</v>
      </c>
      <c r="D313" s="77"/>
    </row>
    <row r="314" spans="2:4">
      <c r="B314" s="75"/>
      <c r="C314" s="81" t="s">
        <v>244</v>
      </c>
      <c r="D314" s="77"/>
    </row>
    <row r="315" spans="2:4">
      <c r="B315" s="75"/>
      <c r="C315" s="81" t="s">
        <v>245</v>
      </c>
      <c r="D315" s="77"/>
    </row>
    <row r="316" spans="2:4">
      <c r="B316" s="75"/>
      <c r="C316" s="81" t="s">
        <v>246</v>
      </c>
      <c r="D316" s="77"/>
    </row>
    <row r="317" spans="2:4">
      <c r="B317" s="75"/>
      <c r="C317" s="81" t="s">
        <v>247</v>
      </c>
      <c r="D317" s="77"/>
    </row>
    <row r="318" spans="2:4">
      <c r="B318" s="75"/>
      <c r="C318" s="81" t="s">
        <v>248</v>
      </c>
      <c r="D318" s="77"/>
    </row>
    <row r="319" spans="2:4">
      <c r="B319" s="75"/>
      <c r="C319" s="81" t="s">
        <v>249</v>
      </c>
      <c r="D319" s="77"/>
    </row>
    <row r="320" spans="2:4">
      <c r="B320" s="75"/>
      <c r="C320" s="81" t="s">
        <v>250</v>
      </c>
      <c r="D320" s="77"/>
    </row>
    <row r="321" spans="1:4">
      <c r="B321" s="75"/>
      <c r="C321" s="81" t="s">
        <v>251</v>
      </c>
      <c r="D321" s="77"/>
    </row>
    <row r="322" spans="1:4">
      <c r="B322" s="75"/>
      <c r="C322" s="81" t="s">
        <v>252</v>
      </c>
      <c r="D322" s="77"/>
    </row>
    <row r="323" spans="1:4">
      <c r="B323" s="75"/>
      <c r="C323" s="81" t="s">
        <v>253</v>
      </c>
      <c r="D323" s="77"/>
    </row>
    <row r="324" spans="1:4">
      <c r="B324" s="75"/>
      <c r="C324" s="81" t="s">
        <v>254</v>
      </c>
      <c r="D324" s="77"/>
    </row>
    <row r="325" spans="1:4">
      <c r="B325" s="75"/>
      <c r="C325" s="81" t="s">
        <v>255</v>
      </c>
      <c r="D325" s="77"/>
    </row>
    <row r="326" spans="1:4">
      <c r="B326" s="75"/>
      <c r="C326" s="81" t="s">
        <v>256</v>
      </c>
      <c r="D326" s="77"/>
    </row>
    <row r="327" spans="1:4">
      <c r="A327" s="45"/>
      <c r="B327" s="57"/>
      <c r="C327" s="58" t="s">
        <v>257</v>
      </c>
      <c r="D327" s="59"/>
    </row>
    <row r="328" spans="1:4">
      <c r="A328" s="45"/>
      <c r="B328" s="57"/>
      <c r="C328" s="58" t="s">
        <v>258</v>
      </c>
      <c r="D328" s="59"/>
    </row>
    <row r="329" spans="1:4">
      <c r="A329" s="45"/>
      <c r="B329" s="57"/>
      <c r="C329" s="58" t="s">
        <v>259</v>
      </c>
      <c r="D329" s="59"/>
    </row>
    <row r="330" spans="1:4">
      <c r="A330" s="45"/>
      <c r="B330" s="57"/>
      <c r="C330" s="58" t="s">
        <v>260</v>
      </c>
      <c r="D330" s="59"/>
    </row>
    <row r="331" spans="1:4">
      <c r="A331" s="45"/>
      <c r="B331" s="57"/>
      <c r="C331" s="58" t="s">
        <v>261</v>
      </c>
      <c r="D331" s="59"/>
    </row>
    <row r="332" spans="1:4">
      <c r="A332" s="45"/>
      <c r="B332" s="57"/>
      <c r="C332" s="58" t="s">
        <v>262</v>
      </c>
      <c r="D332" s="59"/>
    </row>
    <row r="333" spans="1:4">
      <c r="A333" s="45"/>
      <c r="B333" s="57"/>
      <c r="C333" s="58" t="s">
        <v>263</v>
      </c>
      <c r="D333" s="59"/>
    </row>
    <row r="334" spans="1:4">
      <c r="A334" s="45"/>
      <c r="B334" s="57"/>
      <c r="C334" s="58" t="s">
        <v>264</v>
      </c>
      <c r="D334" s="59"/>
    </row>
    <row r="335" spans="1:4">
      <c r="A335" s="45"/>
      <c r="B335" s="57"/>
      <c r="C335" s="58" t="s">
        <v>265</v>
      </c>
      <c r="D335" s="59"/>
    </row>
    <row r="336" spans="1:4">
      <c r="A336" s="45"/>
      <c r="B336" s="57"/>
      <c r="C336" s="58" t="s">
        <v>266</v>
      </c>
      <c r="D336" s="59"/>
    </row>
    <row r="337" spans="1:4">
      <c r="A337" s="45"/>
      <c r="B337" s="57"/>
      <c r="C337" s="58" t="s">
        <v>267</v>
      </c>
      <c r="D337" s="59"/>
    </row>
    <row r="338" spans="1:4">
      <c r="A338" s="45"/>
      <c r="B338" s="57"/>
      <c r="C338" s="58" t="s">
        <v>268</v>
      </c>
      <c r="D338" s="59"/>
    </row>
    <row r="339" spans="1:4">
      <c r="A339" s="45"/>
      <c r="B339" s="57"/>
      <c r="C339" s="58" t="s">
        <v>269</v>
      </c>
      <c r="D339" s="59"/>
    </row>
    <row r="340" spans="1:4">
      <c r="A340" s="45"/>
      <c r="B340" s="57"/>
      <c r="C340" s="58" t="s">
        <v>270</v>
      </c>
      <c r="D340" s="59"/>
    </row>
    <row r="341" spans="1:4">
      <c r="A341" s="45"/>
      <c r="B341" s="57"/>
      <c r="C341" s="58" t="s">
        <v>271</v>
      </c>
      <c r="D341" s="59"/>
    </row>
    <row r="342" spans="1:4">
      <c r="A342" s="45"/>
      <c r="B342" s="57"/>
      <c r="C342" s="58" t="s">
        <v>272</v>
      </c>
      <c r="D342" s="59"/>
    </row>
    <row r="343" spans="1:4">
      <c r="A343" s="45"/>
      <c r="B343" s="57"/>
      <c r="C343" s="58" t="s">
        <v>273</v>
      </c>
      <c r="D343" s="59"/>
    </row>
    <row r="344" spans="1:4">
      <c r="A344" s="45"/>
      <c r="B344" s="57"/>
      <c r="C344" s="58" t="s">
        <v>274</v>
      </c>
      <c r="D344" s="59"/>
    </row>
    <row r="345" spans="1:4">
      <c r="A345" s="45"/>
      <c r="B345" s="57"/>
      <c r="C345" s="58" t="s">
        <v>275</v>
      </c>
      <c r="D345" s="59"/>
    </row>
    <row r="346" spans="1:4">
      <c r="A346" s="45"/>
      <c r="B346" s="57"/>
      <c r="C346" s="58" t="s">
        <v>276</v>
      </c>
      <c r="D346" s="59"/>
    </row>
    <row r="347" spans="1:4">
      <c r="A347" s="45"/>
      <c r="B347" s="57"/>
      <c r="C347" s="58" t="s">
        <v>277</v>
      </c>
      <c r="D347" s="59"/>
    </row>
    <row r="348" spans="1:4">
      <c r="A348" s="45"/>
      <c r="B348" s="57"/>
      <c r="C348" s="58" t="s">
        <v>278</v>
      </c>
      <c r="D348" s="59"/>
    </row>
    <row r="349" spans="1:4">
      <c r="A349" s="45"/>
      <c r="B349" s="57"/>
      <c r="C349" s="58" t="s">
        <v>279</v>
      </c>
      <c r="D349" s="59"/>
    </row>
    <row r="350" spans="1:4">
      <c r="A350" s="45"/>
      <c r="B350" s="57"/>
      <c r="C350" s="58" t="s">
        <v>280</v>
      </c>
      <c r="D350" s="59"/>
    </row>
    <row r="351" spans="1:4">
      <c r="A351" s="45"/>
      <c r="B351" s="57"/>
      <c r="C351" s="58" t="s">
        <v>281</v>
      </c>
      <c r="D351" s="59"/>
    </row>
    <row r="352" spans="1:4">
      <c r="A352" s="45"/>
      <c r="B352" s="57"/>
      <c r="C352" s="58" t="s">
        <v>282</v>
      </c>
      <c r="D352" s="59"/>
    </row>
    <row r="353" spans="1:4">
      <c r="A353" s="45"/>
      <c r="B353" s="57"/>
      <c r="C353" s="58" t="s">
        <v>283</v>
      </c>
      <c r="D353" s="59"/>
    </row>
    <row r="354" spans="1:4">
      <c r="A354" s="45"/>
      <c r="B354" s="57"/>
      <c r="C354" s="58" t="s">
        <v>284</v>
      </c>
      <c r="D354" s="59"/>
    </row>
    <row r="355" spans="1:4">
      <c r="A355" s="45"/>
      <c r="B355" s="57"/>
      <c r="C355" s="58" t="s">
        <v>285</v>
      </c>
      <c r="D355" s="59"/>
    </row>
    <row r="356" spans="1:4">
      <c r="A356" s="45"/>
      <c r="B356" s="57"/>
      <c r="C356" s="58" t="s">
        <v>286</v>
      </c>
      <c r="D356" s="59"/>
    </row>
    <row r="357" spans="1:4">
      <c r="A357" s="45"/>
      <c r="B357" s="57"/>
      <c r="C357" s="58" t="s">
        <v>287</v>
      </c>
      <c r="D357" s="59"/>
    </row>
    <row r="358" spans="1:4">
      <c r="A358" s="45"/>
      <c r="B358" s="57"/>
      <c r="C358" s="58" t="s">
        <v>288</v>
      </c>
      <c r="D358" s="59"/>
    </row>
    <row r="359" spans="1:4">
      <c r="A359" s="45"/>
      <c r="B359" s="57"/>
      <c r="C359" s="58" t="s">
        <v>289</v>
      </c>
      <c r="D359" s="59"/>
    </row>
    <row r="360" spans="1:4">
      <c r="A360" s="45"/>
      <c r="B360" s="57"/>
      <c r="C360" s="58" t="s">
        <v>290</v>
      </c>
      <c r="D360" s="59"/>
    </row>
    <row r="361" spans="1:4">
      <c r="A361" s="45"/>
      <c r="B361" s="57"/>
      <c r="C361" s="58" t="s">
        <v>291</v>
      </c>
      <c r="D361" s="59"/>
    </row>
    <row r="362" spans="1:4">
      <c r="A362" s="45"/>
      <c r="B362" s="57"/>
      <c r="C362" s="58" t="s">
        <v>292</v>
      </c>
      <c r="D362" s="59"/>
    </row>
    <row r="363" spans="1:4">
      <c r="A363" s="45"/>
      <c r="B363" s="57"/>
      <c r="C363" s="58" t="s">
        <v>293</v>
      </c>
      <c r="D363" s="59"/>
    </row>
    <row r="364" spans="1:4">
      <c r="A364" s="45"/>
      <c r="B364" s="57"/>
      <c r="C364" s="58" t="s">
        <v>294</v>
      </c>
      <c r="D364" s="59"/>
    </row>
    <row r="365" spans="1:4">
      <c r="A365" s="45"/>
      <c r="B365" s="57"/>
      <c r="C365" s="58" t="s">
        <v>295</v>
      </c>
      <c r="D365" s="59"/>
    </row>
    <row r="366" spans="1:4">
      <c r="A366" s="45"/>
      <c r="B366" s="57"/>
      <c r="C366" s="58" t="s">
        <v>296</v>
      </c>
      <c r="D366" s="59"/>
    </row>
    <row r="367" spans="1:4">
      <c r="A367" s="45"/>
      <c r="B367" s="57"/>
      <c r="C367" s="58" t="s">
        <v>297</v>
      </c>
      <c r="D367" s="59"/>
    </row>
    <row r="368" spans="1:4">
      <c r="A368" s="45"/>
      <c r="B368" s="57"/>
      <c r="C368" s="58" t="s">
        <v>298</v>
      </c>
      <c r="D368" s="59"/>
    </row>
    <row r="369" spans="1:4">
      <c r="A369" s="45"/>
      <c r="B369" s="57"/>
      <c r="C369" s="58" t="s">
        <v>299</v>
      </c>
      <c r="D369" s="59"/>
    </row>
    <row r="370" spans="1:4">
      <c r="A370" s="45"/>
      <c r="B370" s="57"/>
      <c r="C370" s="58" t="s">
        <v>300</v>
      </c>
      <c r="D370" s="59"/>
    </row>
    <row r="371" spans="1:4">
      <c r="A371" s="45"/>
      <c r="B371" s="57"/>
      <c r="C371" s="58" t="s">
        <v>301</v>
      </c>
      <c r="D371" s="59"/>
    </row>
    <row r="372" spans="1:4">
      <c r="A372" s="45"/>
      <c r="B372" s="79"/>
      <c r="C372" s="58" t="s">
        <v>302</v>
      </c>
      <c r="D372" s="59"/>
    </row>
    <row r="373" spans="1:4">
      <c r="A373" s="45"/>
      <c r="B373" s="79"/>
      <c r="C373" s="58" t="s">
        <v>303</v>
      </c>
      <c r="D373" s="59"/>
    </row>
    <row r="374" spans="1:4">
      <c r="A374" s="45"/>
      <c r="B374" s="79"/>
      <c r="C374" s="58" t="s">
        <v>304</v>
      </c>
      <c r="D374" s="59"/>
    </row>
    <row r="375" spans="1:4">
      <c r="A375" s="45"/>
      <c r="B375" s="79"/>
      <c r="C375" s="58" t="s">
        <v>305</v>
      </c>
      <c r="D375" s="59"/>
    </row>
    <row r="376" spans="1:4">
      <c r="A376" s="45"/>
      <c r="B376" s="79"/>
      <c r="C376" s="58" t="s">
        <v>306</v>
      </c>
      <c r="D376" s="59"/>
    </row>
    <row r="377" spans="1:4">
      <c r="A377" s="45"/>
      <c r="B377" s="79"/>
      <c r="C377" s="58" t="s">
        <v>307</v>
      </c>
      <c r="D377" s="59"/>
    </row>
    <row r="378" spans="1:4">
      <c r="A378" s="45"/>
      <c r="B378" s="79"/>
      <c r="C378" s="58" t="s">
        <v>308</v>
      </c>
      <c r="D378" s="59"/>
    </row>
    <row r="379" spans="1:4">
      <c r="A379" s="45"/>
      <c r="B379" s="79"/>
      <c r="C379" s="58" t="s">
        <v>309</v>
      </c>
      <c r="D379" s="59"/>
    </row>
    <row r="380" spans="1:4">
      <c r="A380" s="45"/>
      <c r="B380" s="79"/>
      <c r="C380" s="58" t="s">
        <v>310</v>
      </c>
      <c r="D380" s="59"/>
    </row>
    <row r="381" spans="1:4">
      <c r="A381" s="45"/>
      <c r="B381" s="79"/>
      <c r="C381" s="58" t="s">
        <v>311</v>
      </c>
      <c r="D381" s="59"/>
    </row>
    <row r="382" spans="1:4">
      <c r="A382" s="45"/>
      <c r="B382" s="79"/>
      <c r="C382" s="58" t="s">
        <v>312</v>
      </c>
      <c r="D382" s="59"/>
    </row>
    <row r="383" spans="1:4">
      <c r="A383" s="45"/>
      <c r="B383" s="79"/>
      <c r="C383" s="58" t="s">
        <v>313</v>
      </c>
      <c r="D383" s="59"/>
    </row>
    <row r="384" spans="1:4">
      <c r="A384" s="45"/>
      <c r="B384" s="79"/>
      <c r="C384" s="58" t="s">
        <v>314</v>
      </c>
      <c r="D384" s="59"/>
    </row>
    <row r="385" spans="1:4">
      <c r="A385" s="45"/>
      <c r="B385" s="79"/>
      <c r="C385" s="58" t="s">
        <v>315</v>
      </c>
      <c r="D385" s="59"/>
    </row>
    <row r="386" spans="1:4">
      <c r="A386" s="45"/>
      <c r="B386" s="79"/>
      <c r="C386" s="58" t="s">
        <v>316</v>
      </c>
      <c r="D386" s="59"/>
    </row>
    <row r="387" spans="1:4">
      <c r="A387" s="45"/>
      <c r="B387" s="79"/>
      <c r="C387" s="58" t="s">
        <v>317</v>
      </c>
      <c r="D387" s="59"/>
    </row>
    <row r="388" spans="1:4">
      <c r="A388" s="45"/>
      <c r="B388" s="79"/>
      <c r="C388" s="58" t="s">
        <v>318</v>
      </c>
      <c r="D388" s="59"/>
    </row>
    <row r="389" spans="1:4">
      <c r="A389" s="45"/>
      <c r="B389" s="79"/>
      <c r="C389" s="58" t="s">
        <v>319</v>
      </c>
      <c r="D389" s="59"/>
    </row>
    <row r="390" spans="1:4">
      <c r="A390" s="45"/>
      <c r="B390" s="79"/>
      <c r="C390" s="58" t="s">
        <v>320</v>
      </c>
      <c r="D390" s="59"/>
    </row>
    <row r="391" spans="1:4">
      <c r="A391" s="45"/>
      <c r="B391" s="79"/>
      <c r="C391" s="58" t="s">
        <v>321</v>
      </c>
      <c r="D391" s="59"/>
    </row>
    <row r="392" spans="1:4">
      <c r="A392" s="45"/>
      <c r="B392" s="79"/>
      <c r="C392" s="58" t="s">
        <v>322</v>
      </c>
      <c r="D392" s="59"/>
    </row>
    <row r="393" spans="1:4">
      <c r="A393" s="45"/>
      <c r="B393" s="79"/>
      <c r="C393" s="58" t="s">
        <v>323</v>
      </c>
      <c r="D393" s="59"/>
    </row>
    <row r="394" spans="1:4">
      <c r="A394" s="45"/>
      <c r="B394" s="79"/>
      <c r="C394" s="58" t="s">
        <v>324</v>
      </c>
      <c r="D394" s="59"/>
    </row>
    <row r="395" spans="1:4">
      <c r="A395" s="45"/>
      <c r="B395" s="79"/>
      <c r="C395" s="58" t="s">
        <v>325</v>
      </c>
      <c r="D395" s="59"/>
    </row>
    <row r="396" spans="1:4">
      <c r="A396" s="45"/>
      <c r="B396" s="79"/>
      <c r="C396" s="58" t="s">
        <v>326</v>
      </c>
      <c r="D396" s="59"/>
    </row>
    <row r="397" spans="1:4">
      <c r="A397" s="45"/>
      <c r="B397" s="79"/>
      <c r="C397" s="58" t="s">
        <v>327</v>
      </c>
      <c r="D397" s="59"/>
    </row>
    <row r="398" spans="1:4">
      <c r="A398" s="45"/>
      <c r="B398" s="79"/>
      <c r="C398" s="58" t="s">
        <v>328</v>
      </c>
      <c r="D398" s="59"/>
    </row>
    <row r="399" spans="1:4">
      <c r="A399" s="45"/>
      <c r="B399" s="79"/>
      <c r="C399" s="58" t="s">
        <v>329</v>
      </c>
      <c r="D399" s="59"/>
    </row>
    <row r="400" spans="1:4">
      <c r="A400" s="45"/>
      <c r="B400" s="79"/>
      <c r="C400" s="58" t="s">
        <v>330</v>
      </c>
      <c r="D400" s="59"/>
    </row>
    <row r="401" spans="1:4">
      <c r="A401" s="45"/>
      <c r="B401" s="79"/>
      <c r="C401" s="58" t="s">
        <v>331</v>
      </c>
      <c r="D401" s="59"/>
    </row>
    <row r="402" spans="1:4">
      <c r="A402" s="45"/>
      <c r="B402" s="79"/>
      <c r="C402" s="58" t="s">
        <v>332</v>
      </c>
      <c r="D402" s="59"/>
    </row>
    <row r="403" spans="1:4">
      <c r="A403" s="45"/>
      <c r="B403" s="79"/>
      <c r="C403" s="58" t="s">
        <v>333</v>
      </c>
      <c r="D403" s="59"/>
    </row>
    <row r="404" spans="1:4">
      <c r="A404" s="45"/>
      <c r="B404" s="79"/>
      <c r="C404" s="58" t="s">
        <v>334</v>
      </c>
      <c r="D404" s="59"/>
    </row>
    <row r="405" spans="1:4">
      <c r="A405" s="45"/>
      <c r="B405" s="79"/>
      <c r="C405" s="58" t="s">
        <v>335</v>
      </c>
      <c r="D405" s="59"/>
    </row>
    <row r="406" spans="1:4">
      <c r="A406" s="45"/>
      <c r="B406" s="79"/>
      <c r="C406" s="58" t="s">
        <v>336</v>
      </c>
      <c r="D406" s="59"/>
    </row>
    <row r="407" spans="1:4">
      <c r="A407" s="45"/>
      <c r="B407" s="79"/>
      <c r="C407" s="58" t="s">
        <v>337</v>
      </c>
      <c r="D407" s="59"/>
    </row>
    <row r="408" spans="1:4">
      <c r="A408" s="45"/>
      <c r="B408" s="79"/>
      <c r="C408" s="58" t="s">
        <v>338</v>
      </c>
      <c r="D408" s="59"/>
    </row>
    <row r="409" spans="1:4">
      <c r="A409" s="45"/>
      <c r="B409" s="79"/>
      <c r="C409" s="58" t="s">
        <v>339</v>
      </c>
      <c r="D409" s="59"/>
    </row>
    <row r="410" spans="1:4">
      <c r="A410" s="45"/>
      <c r="B410" s="79"/>
      <c r="C410" s="58" t="s">
        <v>340</v>
      </c>
      <c r="D410" s="59"/>
    </row>
    <row r="411" spans="1:4">
      <c r="A411" s="45"/>
      <c r="B411" s="79"/>
      <c r="C411" s="58" t="s">
        <v>341</v>
      </c>
      <c r="D411" s="59"/>
    </row>
    <row r="412" spans="1:4">
      <c r="A412" s="45"/>
      <c r="B412" s="79"/>
      <c r="C412" s="58" t="s">
        <v>342</v>
      </c>
      <c r="D412" s="59"/>
    </row>
    <row r="413" spans="1:4">
      <c r="A413" s="45"/>
      <c r="B413" s="79"/>
      <c r="C413" s="58" t="s">
        <v>343</v>
      </c>
      <c r="D413" s="59"/>
    </row>
    <row r="414" spans="1:4">
      <c r="A414" s="45"/>
      <c r="B414" s="79"/>
      <c r="C414" s="58" t="s">
        <v>344</v>
      </c>
      <c r="D414" s="59"/>
    </row>
    <row r="415" spans="1:4">
      <c r="A415" s="45"/>
      <c r="B415" s="79"/>
      <c r="C415" s="58" t="s">
        <v>345</v>
      </c>
      <c r="D415" s="59"/>
    </row>
    <row r="416" spans="1:4">
      <c r="A416" s="45"/>
      <c r="B416" s="79"/>
      <c r="C416" s="58" t="s">
        <v>346</v>
      </c>
      <c r="D416" s="59"/>
    </row>
    <row r="417" spans="1:4">
      <c r="A417" s="45"/>
      <c r="B417" s="79"/>
      <c r="C417" s="58" t="s">
        <v>347</v>
      </c>
      <c r="D417" s="59"/>
    </row>
    <row r="418" spans="1:4">
      <c r="A418" s="45"/>
      <c r="B418" s="79"/>
      <c r="C418" s="58" t="s">
        <v>348</v>
      </c>
      <c r="D418" s="59"/>
    </row>
    <row r="419" spans="1:4">
      <c r="A419" s="45"/>
      <c r="B419" s="79"/>
      <c r="C419" s="58" t="s">
        <v>349</v>
      </c>
      <c r="D419" s="59"/>
    </row>
    <row r="420" spans="1:4">
      <c r="A420" s="45"/>
      <c r="B420" s="79"/>
      <c r="C420" s="58" t="s">
        <v>350</v>
      </c>
      <c r="D420" s="59"/>
    </row>
    <row r="421" spans="1:4">
      <c r="A421" s="45"/>
      <c r="B421" s="79"/>
      <c r="C421" s="58" t="s">
        <v>351</v>
      </c>
      <c r="D421" s="59"/>
    </row>
    <row r="422" spans="1:4" ht="17.25" thickBot="1">
      <c r="A422" s="45"/>
      <c r="B422" s="85"/>
      <c r="C422" s="61" t="s">
        <v>352</v>
      </c>
      <c r="D422" s="62"/>
    </row>
    <row r="423" spans="1:4">
      <c r="A423" s="78"/>
      <c r="B423" s="702" t="s">
        <v>10199</v>
      </c>
      <c r="C423" s="7" t="s">
        <v>355</v>
      </c>
      <c r="D423" s="59" t="s">
        <v>432</v>
      </c>
    </row>
    <row r="424" spans="1:4">
      <c r="A424" s="78"/>
      <c r="B424" s="702"/>
      <c r="C424" s="83" t="s">
        <v>137</v>
      </c>
      <c r="D424" s="59"/>
    </row>
    <row r="425" spans="1:4">
      <c r="A425" s="78"/>
      <c r="B425" s="702"/>
      <c r="C425" s="83" t="s">
        <v>165</v>
      </c>
      <c r="D425" s="59"/>
    </row>
    <row r="426" spans="1:4">
      <c r="A426" s="78"/>
      <c r="B426" s="702"/>
      <c r="C426" s="83" t="s">
        <v>356</v>
      </c>
      <c r="D426" s="59"/>
    </row>
    <row r="427" spans="1:4">
      <c r="A427" s="78"/>
      <c r="B427" s="702"/>
      <c r="C427" s="83" t="s">
        <v>357</v>
      </c>
      <c r="D427" s="59"/>
    </row>
    <row r="428" spans="1:4">
      <c r="A428" s="78"/>
      <c r="B428" s="702"/>
      <c r="C428" s="83" t="s">
        <v>358</v>
      </c>
      <c r="D428" s="59"/>
    </row>
    <row r="429" spans="1:4">
      <c r="A429" s="78"/>
      <c r="B429" s="702"/>
      <c r="C429" s="83" t="s">
        <v>359</v>
      </c>
      <c r="D429" s="59"/>
    </row>
    <row r="430" spans="1:4">
      <c r="A430" s="78"/>
      <c r="B430" s="702"/>
      <c r="C430" s="83" t="s">
        <v>360</v>
      </c>
      <c r="D430" s="59"/>
    </row>
    <row r="431" spans="1:4">
      <c r="A431" s="78"/>
      <c r="B431" s="702"/>
      <c r="C431" s="83" t="s">
        <v>361</v>
      </c>
      <c r="D431" s="59"/>
    </row>
    <row r="432" spans="1:4">
      <c r="A432" s="78"/>
      <c r="B432" s="702"/>
      <c r="C432" s="83" t="s">
        <v>204</v>
      </c>
      <c r="D432" s="59"/>
    </row>
    <row r="433" spans="1:4">
      <c r="A433" s="78"/>
      <c r="B433" s="702"/>
      <c r="C433" s="83" t="s">
        <v>362</v>
      </c>
      <c r="D433" s="59"/>
    </row>
    <row r="434" spans="1:4">
      <c r="A434" s="45"/>
      <c r="B434" s="688"/>
      <c r="C434" s="58" t="s">
        <v>363</v>
      </c>
      <c r="D434" s="59"/>
    </row>
    <row r="435" spans="1:4">
      <c r="A435" s="45"/>
      <c r="B435" s="688"/>
      <c r="C435" s="58" t="s">
        <v>364</v>
      </c>
      <c r="D435" s="59"/>
    </row>
    <row r="436" spans="1:4">
      <c r="A436" s="45"/>
      <c r="B436" s="688"/>
      <c r="C436" s="58" t="s">
        <v>365</v>
      </c>
      <c r="D436" s="59"/>
    </row>
    <row r="437" spans="1:4">
      <c r="A437" s="45"/>
      <c r="B437" s="688"/>
      <c r="C437" s="58" t="s">
        <v>366</v>
      </c>
      <c r="D437" s="59"/>
    </row>
    <row r="438" spans="1:4">
      <c r="A438" s="45"/>
      <c r="B438" s="688"/>
      <c r="C438" s="58" t="s">
        <v>255</v>
      </c>
      <c r="D438" s="59"/>
    </row>
    <row r="439" spans="1:4" ht="17.25" thickBot="1">
      <c r="A439" s="45"/>
      <c r="B439" s="689"/>
      <c r="C439" s="61" t="s">
        <v>367</v>
      </c>
      <c r="D439" s="62"/>
    </row>
    <row r="440" spans="1:4">
      <c r="A440" s="45"/>
      <c r="B440" s="703" t="s">
        <v>368</v>
      </c>
      <c r="C440" s="55" t="s">
        <v>10205</v>
      </c>
      <c r="D440" s="56" t="s">
        <v>354</v>
      </c>
    </row>
    <row r="441" spans="1:4">
      <c r="A441" s="45"/>
      <c r="B441" s="688"/>
      <c r="C441" s="58" t="s">
        <v>10213</v>
      </c>
      <c r="D441" s="59"/>
    </row>
    <row r="442" spans="1:4">
      <c r="A442" s="45"/>
      <c r="B442" s="688"/>
      <c r="C442" s="58" t="s">
        <v>10212</v>
      </c>
      <c r="D442" s="59"/>
    </row>
    <row r="443" spans="1:4">
      <c r="A443" s="45"/>
      <c r="B443" s="688"/>
      <c r="C443" s="58" t="s">
        <v>10220</v>
      </c>
      <c r="D443" s="59"/>
    </row>
    <row r="444" spans="1:4">
      <c r="A444" s="45"/>
      <c r="B444" s="688"/>
      <c r="C444" s="58" t="s">
        <v>255</v>
      </c>
      <c r="D444" s="59"/>
    </row>
    <row r="445" spans="1:4">
      <c r="A445" s="45"/>
      <c r="B445" s="688"/>
      <c r="C445" s="58" t="s">
        <v>367</v>
      </c>
      <c r="D445" s="59"/>
    </row>
    <row r="446" spans="1:4">
      <c r="A446" s="45"/>
      <c r="B446" s="688"/>
      <c r="C446" s="58" t="s">
        <v>369</v>
      </c>
      <c r="D446" s="59"/>
    </row>
    <row r="447" spans="1:4">
      <c r="A447" s="45"/>
      <c r="B447" s="688"/>
      <c r="C447" s="58" t="s">
        <v>370</v>
      </c>
      <c r="D447" s="59"/>
    </row>
    <row r="448" spans="1:4">
      <c r="A448" s="45"/>
      <c r="B448" s="688"/>
      <c r="C448" s="83" t="s">
        <v>136</v>
      </c>
      <c r="D448" s="59"/>
    </row>
    <row r="449" spans="1:4">
      <c r="A449" s="45"/>
      <c r="B449" s="688"/>
      <c r="C449" s="83" t="s">
        <v>137</v>
      </c>
      <c r="D449" s="59"/>
    </row>
    <row r="450" spans="1:4">
      <c r="A450" s="45"/>
      <c r="B450" s="688"/>
      <c r="C450" s="83" t="s">
        <v>165</v>
      </c>
      <c r="D450" s="59"/>
    </row>
    <row r="451" spans="1:4">
      <c r="A451" s="45"/>
      <c r="B451" s="688"/>
      <c r="C451" s="83" t="s">
        <v>371</v>
      </c>
      <c r="D451" s="59"/>
    </row>
    <row r="452" spans="1:4">
      <c r="A452" s="45"/>
      <c r="B452" s="688"/>
      <c r="C452" s="83" t="s">
        <v>204</v>
      </c>
      <c r="D452" s="59"/>
    </row>
    <row r="453" spans="1:4">
      <c r="A453" s="45"/>
      <c r="B453" s="688"/>
      <c r="C453" s="83" t="s">
        <v>362</v>
      </c>
      <c r="D453" s="59"/>
    </row>
    <row r="454" spans="1:4">
      <c r="A454" s="45"/>
      <c r="B454" s="688"/>
      <c r="C454" s="58" t="s">
        <v>372</v>
      </c>
      <c r="D454" s="59"/>
    </row>
    <row r="455" spans="1:4">
      <c r="A455" s="45"/>
      <c r="B455" s="688"/>
      <c r="C455" s="58" t="s">
        <v>373</v>
      </c>
      <c r="D455" s="59"/>
    </row>
    <row r="456" spans="1:4" ht="17.25" thickBot="1">
      <c r="A456" s="45"/>
      <c r="B456" s="689"/>
      <c r="C456" s="61" t="s">
        <v>374</v>
      </c>
      <c r="D456" s="62"/>
    </row>
    <row r="457" spans="1:4">
      <c r="A457" s="45"/>
      <c r="B457" s="703" t="s">
        <v>10200</v>
      </c>
      <c r="C457" s="58" t="s">
        <v>10205</v>
      </c>
      <c r="D457" s="683" t="s">
        <v>354</v>
      </c>
    </row>
    <row r="458" spans="1:4">
      <c r="A458" s="45"/>
      <c r="B458" s="688"/>
      <c r="C458" s="58" t="s">
        <v>10213</v>
      </c>
      <c r="D458" s="59"/>
    </row>
    <row r="459" spans="1:4">
      <c r="A459" s="45"/>
      <c r="B459" s="688"/>
      <c r="C459" s="58" t="s">
        <v>10212</v>
      </c>
      <c r="D459" s="59"/>
    </row>
    <row r="460" spans="1:4">
      <c r="A460" s="45"/>
      <c r="B460" s="688"/>
      <c r="C460" s="58" t="s">
        <v>10220</v>
      </c>
      <c r="D460" s="59"/>
    </row>
    <row r="461" spans="1:4">
      <c r="A461" s="45"/>
      <c r="B461" s="688"/>
      <c r="C461" s="58" t="s">
        <v>255</v>
      </c>
      <c r="D461" s="59"/>
    </row>
    <row r="462" spans="1:4">
      <c r="A462" s="45"/>
      <c r="B462" s="688"/>
      <c r="C462" s="58" t="s">
        <v>367</v>
      </c>
      <c r="D462" s="59"/>
    </row>
    <row r="463" spans="1:4">
      <c r="A463" s="45"/>
      <c r="B463" s="87"/>
      <c r="C463" s="83" t="s">
        <v>136</v>
      </c>
      <c r="D463" s="59"/>
    </row>
    <row r="464" spans="1:4">
      <c r="A464" s="45"/>
      <c r="B464" s="87"/>
      <c r="C464" s="83" t="s">
        <v>137</v>
      </c>
      <c r="D464" s="59"/>
    </row>
    <row r="465" spans="1:4">
      <c r="A465" s="45"/>
      <c r="B465" s="87"/>
      <c r="C465" s="83" t="s">
        <v>165</v>
      </c>
      <c r="D465" s="59"/>
    </row>
    <row r="466" spans="1:4">
      <c r="A466" s="45"/>
      <c r="B466" s="87"/>
      <c r="C466" s="83" t="s">
        <v>371</v>
      </c>
      <c r="D466" s="59"/>
    </row>
    <row r="467" spans="1:4">
      <c r="A467" s="45"/>
      <c r="B467" s="87"/>
      <c r="C467" s="83" t="s">
        <v>376</v>
      </c>
      <c r="D467" s="59"/>
    </row>
    <row r="468" spans="1:4">
      <c r="A468" s="45"/>
      <c r="B468" s="87"/>
      <c r="C468" s="83" t="s">
        <v>204</v>
      </c>
      <c r="D468" s="59"/>
    </row>
    <row r="469" spans="1:4">
      <c r="A469" s="45"/>
      <c r="B469" s="87"/>
      <c r="C469" s="83" t="s">
        <v>362</v>
      </c>
      <c r="D469" s="59"/>
    </row>
    <row r="470" spans="1:4">
      <c r="A470" s="45"/>
      <c r="B470" s="87"/>
      <c r="C470" s="58" t="s">
        <v>372</v>
      </c>
      <c r="D470" s="59"/>
    </row>
    <row r="471" spans="1:4">
      <c r="A471" s="45"/>
      <c r="B471" s="87"/>
      <c r="C471" s="58" t="s">
        <v>373</v>
      </c>
      <c r="D471" s="59"/>
    </row>
    <row r="472" spans="1:4" ht="17.25" thickBot="1">
      <c r="A472" s="45"/>
      <c r="B472" s="87"/>
      <c r="C472" s="61" t="s">
        <v>374</v>
      </c>
      <c r="D472" s="62"/>
    </row>
    <row r="473" spans="1:4">
      <c r="A473" s="45"/>
      <c r="B473" s="687" t="s">
        <v>377</v>
      </c>
      <c r="C473" s="55" t="s">
        <v>363</v>
      </c>
      <c r="D473" s="56" t="s">
        <v>354</v>
      </c>
    </row>
    <row r="474" spans="1:4" ht="17.25" thickBot="1">
      <c r="A474" s="45"/>
      <c r="B474" s="689"/>
      <c r="C474" s="61" t="s">
        <v>364</v>
      </c>
      <c r="D474" s="62"/>
    </row>
    <row r="475" spans="1:4">
      <c r="A475" s="45"/>
      <c r="B475" s="687" t="s">
        <v>378</v>
      </c>
      <c r="C475" s="55" t="s">
        <v>10205</v>
      </c>
      <c r="D475" s="56" t="s">
        <v>354</v>
      </c>
    </row>
    <row r="476" spans="1:4">
      <c r="A476" s="45"/>
      <c r="B476" s="688"/>
      <c r="C476" s="58" t="s">
        <v>10213</v>
      </c>
      <c r="D476" s="59"/>
    </row>
    <row r="477" spans="1:4">
      <c r="A477" s="45"/>
      <c r="B477" s="688"/>
      <c r="C477" s="58" t="s">
        <v>10212</v>
      </c>
      <c r="D477" s="59"/>
    </row>
    <row r="478" spans="1:4" ht="17.25" thickBot="1">
      <c r="A478" s="45"/>
      <c r="B478" s="689"/>
      <c r="C478" s="61" t="s">
        <v>10220</v>
      </c>
      <c r="D478" s="62"/>
    </row>
    <row r="479" spans="1:4">
      <c r="A479" s="45"/>
      <c r="B479" s="687" t="s">
        <v>379</v>
      </c>
      <c r="C479" s="55" t="s">
        <v>10205</v>
      </c>
      <c r="D479" s="56" t="s">
        <v>354</v>
      </c>
    </row>
    <row r="480" spans="1:4">
      <c r="A480" s="45"/>
      <c r="B480" s="688"/>
      <c r="C480" s="58" t="s">
        <v>10213</v>
      </c>
      <c r="D480" s="59"/>
    </row>
    <row r="481" spans="1:4">
      <c r="A481" s="45"/>
      <c r="B481" s="688"/>
      <c r="C481" s="58" t="s">
        <v>10212</v>
      </c>
      <c r="D481" s="59"/>
    </row>
    <row r="482" spans="1:4" ht="17.25" thickBot="1">
      <c r="A482" s="45"/>
      <c r="B482" s="689"/>
      <c r="C482" s="61" t="s">
        <v>10220</v>
      </c>
      <c r="D482" s="62"/>
    </row>
    <row r="483" spans="1:4" ht="25.35" customHeight="1" thickBot="1">
      <c r="A483" s="45"/>
      <c r="B483" s="51" t="s">
        <v>380</v>
      </c>
      <c r="C483" s="52"/>
      <c r="D483" s="53"/>
    </row>
    <row r="484" spans="1:4" ht="17.25" thickBot="1">
      <c r="B484" s="88" t="s">
        <v>381</v>
      </c>
      <c r="C484" s="89" t="s">
        <v>382</v>
      </c>
      <c r="D484" s="90" t="s">
        <v>383</v>
      </c>
    </row>
    <row r="485" spans="1:4" ht="25.35" customHeight="1" thickBot="1">
      <c r="A485" s="45"/>
      <c r="B485" s="51" t="s">
        <v>386</v>
      </c>
      <c r="C485" s="52"/>
      <c r="D485" s="53"/>
    </row>
    <row r="486" spans="1:4" s="96" customFormat="1" ht="17.25" thickBot="1">
      <c r="B486" s="54" t="s">
        <v>368</v>
      </c>
      <c r="C486" s="68" t="s">
        <v>5</v>
      </c>
      <c r="D486" s="56" t="s">
        <v>354</v>
      </c>
    </row>
    <row r="487" spans="1:4" ht="25.35" customHeight="1" thickBot="1">
      <c r="B487" s="97" t="s">
        <v>387</v>
      </c>
      <c r="C487" s="98"/>
      <c r="D487" s="99"/>
    </row>
    <row r="488" spans="1:4">
      <c r="A488" s="78"/>
      <c r="B488" s="54" t="s">
        <v>126</v>
      </c>
      <c r="C488" s="68" t="s">
        <v>388</v>
      </c>
      <c r="D488" s="56" t="s">
        <v>354</v>
      </c>
    </row>
    <row r="489" spans="1:4">
      <c r="A489" s="78"/>
      <c r="B489" s="57"/>
      <c r="C489" s="86" t="s">
        <v>389</v>
      </c>
      <c r="D489" s="59"/>
    </row>
    <row r="490" spans="1:4" ht="17.25" thickBot="1">
      <c r="A490" s="78"/>
      <c r="B490" s="85"/>
      <c r="C490" s="61" t="s">
        <v>390</v>
      </c>
      <c r="D490" s="62"/>
    </row>
    <row r="491" spans="1:4" ht="25.35" customHeight="1" thickBot="1">
      <c r="A491" s="78"/>
      <c r="B491" s="97" t="s">
        <v>391</v>
      </c>
      <c r="C491" s="98"/>
      <c r="D491" s="99"/>
    </row>
    <row r="492" spans="1:4">
      <c r="A492" s="78"/>
      <c r="B492" s="54" t="s">
        <v>134</v>
      </c>
      <c r="C492" s="68" t="s">
        <v>392</v>
      </c>
      <c r="D492" s="56" t="s">
        <v>354</v>
      </c>
    </row>
    <row r="493" spans="1:4" ht="17.25" thickBot="1">
      <c r="A493" s="78"/>
      <c r="B493" s="85"/>
      <c r="C493" s="61" t="s">
        <v>393</v>
      </c>
      <c r="D493" s="62"/>
    </row>
    <row r="494" spans="1:4">
      <c r="A494" s="78"/>
      <c r="B494" s="54" t="s">
        <v>126</v>
      </c>
      <c r="C494" s="68" t="s">
        <v>394</v>
      </c>
      <c r="D494" s="56" t="s">
        <v>354</v>
      </c>
    </row>
    <row r="495" spans="1:4">
      <c r="A495" s="78"/>
      <c r="B495" s="57"/>
      <c r="C495" s="86" t="s">
        <v>395</v>
      </c>
      <c r="D495" s="59"/>
    </row>
    <row r="496" spans="1:4">
      <c r="B496" s="57"/>
      <c r="C496" s="58" t="s">
        <v>396</v>
      </c>
      <c r="D496" s="59"/>
    </row>
    <row r="497" spans="1:5" ht="17.25" thickBot="1">
      <c r="B497" s="85"/>
      <c r="C497" s="61" t="s">
        <v>397</v>
      </c>
      <c r="D497" s="62"/>
    </row>
    <row r="498" spans="1:5" ht="25.35" customHeight="1" thickBot="1">
      <c r="A498" s="78"/>
      <c r="B498" s="97" t="s">
        <v>398</v>
      </c>
      <c r="C498" s="98"/>
      <c r="D498" s="99"/>
    </row>
    <row r="499" spans="1:5">
      <c r="A499" s="78"/>
      <c r="B499" s="696" t="s">
        <v>187</v>
      </c>
      <c r="C499" s="68" t="s">
        <v>399</v>
      </c>
      <c r="D499" s="698" t="s">
        <v>354</v>
      </c>
    </row>
    <row r="500" spans="1:5" ht="17.25" thickBot="1">
      <c r="A500" s="78"/>
      <c r="B500" s="697"/>
      <c r="C500" s="61" t="s">
        <v>400</v>
      </c>
      <c r="D500" s="699"/>
    </row>
    <row r="501" spans="1:5" ht="17.25" thickBot="1">
      <c r="A501" s="78"/>
      <c r="B501" s="92" t="s">
        <v>353</v>
      </c>
      <c r="C501" s="95" t="s">
        <v>399</v>
      </c>
      <c r="D501" s="90" t="s">
        <v>354</v>
      </c>
    </row>
    <row r="502" spans="1:5" ht="17.25" thickBot="1">
      <c r="A502" s="78"/>
      <c r="B502" s="100" t="s">
        <v>375</v>
      </c>
      <c r="C502" s="95" t="s">
        <v>399</v>
      </c>
      <c r="D502" s="90" t="s">
        <v>354</v>
      </c>
    </row>
    <row r="503" spans="1:5" s="78" customFormat="1" ht="25.35" customHeight="1" thickBot="1">
      <c r="A503" s="8"/>
      <c r="B503" s="97" t="s">
        <v>402</v>
      </c>
      <c r="C503" s="98"/>
      <c r="D503" s="99"/>
      <c r="E503" s="8"/>
    </row>
    <row r="504" spans="1:5" s="78" customFormat="1" ht="33">
      <c r="A504" s="8"/>
      <c r="B504" s="91" t="s">
        <v>22</v>
      </c>
      <c r="C504" s="103" t="s">
        <v>403</v>
      </c>
      <c r="D504" s="104" t="s">
        <v>404</v>
      </c>
      <c r="E504" s="8"/>
    </row>
    <row r="505" spans="1:5" s="78" customFormat="1" ht="33.75" thickBot="1">
      <c r="A505" s="8"/>
      <c r="B505" s="93"/>
      <c r="C505" s="105" t="s">
        <v>405</v>
      </c>
      <c r="D505" s="106" t="s">
        <v>406</v>
      </c>
      <c r="E505" s="8"/>
    </row>
    <row r="506" spans="1:5" s="78" customFormat="1">
      <c r="A506" s="8"/>
      <c r="B506" s="91" t="s">
        <v>134</v>
      </c>
      <c r="C506" s="103" t="s">
        <v>409</v>
      </c>
      <c r="D506" s="102" t="s">
        <v>354</v>
      </c>
      <c r="E506" s="8"/>
    </row>
    <row r="507" spans="1:5" s="78" customFormat="1">
      <c r="A507" s="8"/>
      <c r="B507" s="92"/>
      <c r="C507" s="107" t="s">
        <v>410</v>
      </c>
      <c r="D507" s="108"/>
      <c r="E507" s="8"/>
    </row>
    <row r="508" spans="1:5" s="78" customFormat="1">
      <c r="A508" s="8"/>
      <c r="B508" s="92"/>
      <c r="C508" s="107" t="s">
        <v>411</v>
      </c>
      <c r="D508" s="108"/>
      <c r="E508" s="8"/>
    </row>
    <row r="509" spans="1:5" s="78" customFormat="1">
      <c r="A509" s="8"/>
      <c r="B509" s="92"/>
      <c r="C509" s="107" t="s">
        <v>412</v>
      </c>
      <c r="D509" s="108"/>
      <c r="E509" s="8"/>
    </row>
    <row r="510" spans="1:5" s="78" customFormat="1">
      <c r="A510" s="8"/>
      <c r="B510" s="92"/>
      <c r="C510" s="107" t="s">
        <v>413</v>
      </c>
      <c r="D510" s="108"/>
      <c r="E510" s="8"/>
    </row>
    <row r="511" spans="1:5" s="78" customFormat="1">
      <c r="A511" s="8"/>
      <c r="B511" s="92"/>
      <c r="C511" s="107" t="s">
        <v>414</v>
      </c>
      <c r="D511" s="111"/>
      <c r="E511" s="8"/>
    </row>
    <row r="512" spans="1:5" s="78" customFormat="1">
      <c r="A512" s="8"/>
      <c r="B512" s="92"/>
      <c r="C512" s="107" t="s">
        <v>415</v>
      </c>
      <c r="D512" s="112" t="s">
        <v>416</v>
      </c>
      <c r="E512" s="8"/>
    </row>
    <row r="513" spans="1:5" s="78" customFormat="1">
      <c r="A513" s="8"/>
      <c r="B513" s="92"/>
      <c r="C513" s="107" t="s">
        <v>417</v>
      </c>
      <c r="D513" s="108"/>
      <c r="E513" s="8"/>
    </row>
    <row r="514" spans="1:5" s="78" customFormat="1">
      <c r="A514" s="8"/>
      <c r="B514" s="92"/>
      <c r="C514" s="107" t="s">
        <v>418</v>
      </c>
      <c r="D514" s="108"/>
      <c r="E514" s="8"/>
    </row>
    <row r="515" spans="1:5" s="78" customFormat="1" ht="17.25" thickBot="1">
      <c r="A515" s="8"/>
      <c r="B515" s="93"/>
      <c r="C515" s="105" t="s">
        <v>419</v>
      </c>
      <c r="D515" s="109"/>
      <c r="E515" s="8"/>
    </row>
    <row r="516" spans="1:5" s="78" customFormat="1">
      <c r="A516" s="8"/>
      <c r="B516" s="91" t="s">
        <v>426</v>
      </c>
      <c r="C516" s="103" t="s">
        <v>427</v>
      </c>
      <c r="D516" s="102" t="s">
        <v>354</v>
      </c>
      <c r="E516" s="8"/>
    </row>
    <row r="517" spans="1:5" s="78" customFormat="1" ht="17.25" thickBot="1">
      <c r="A517" s="8"/>
      <c r="B517" s="115"/>
      <c r="C517" s="105" t="s">
        <v>428</v>
      </c>
      <c r="D517" s="109"/>
      <c r="E517" s="8"/>
    </row>
    <row r="518" spans="1:5" s="78" customFormat="1">
      <c r="A518" s="8"/>
      <c r="B518" s="116" t="s">
        <v>429</v>
      </c>
      <c r="C518" s="107" t="s">
        <v>430</v>
      </c>
      <c r="D518" s="108" t="s">
        <v>354</v>
      </c>
      <c r="E518" s="8"/>
    </row>
    <row r="519" spans="1:5" s="78" customFormat="1" ht="17.25" thickBot="1">
      <c r="A519" s="8"/>
      <c r="B519" s="116"/>
      <c r="C519" s="110" t="s">
        <v>431</v>
      </c>
      <c r="D519" s="108"/>
      <c r="E519" s="8"/>
    </row>
    <row r="520" spans="1:5" s="78" customFormat="1">
      <c r="A520" s="8"/>
      <c r="B520" s="91" t="s">
        <v>187</v>
      </c>
      <c r="C520" s="103" t="s">
        <v>433</v>
      </c>
      <c r="D520" s="102" t="s">
        <v>354</v>
      </c>
      <c r="E520" s="8"/>
    </row>
    <row r="521" spans="1:5" s="78" customFormat="1">
      <c r="A521" s="8"/>
      <c r="B521" s="92"/>
      <c r="C521" s="107" t="s">
        <v>409</v>
      </c>
      <c r="D521" s="108"/>
      <c r="E521" s="8"/>
    </row>
    <row r="522" spans="1:5" s="78" customFormat="1">
      <c r="A522" s="8"/>
      <c r="B522" s="92"/>
      <c r="C522" s="107" t="s">
        <v>434</v>
      </c>
      <c r="D522" s="111"/>
      <c r="E522" s="8"/>
    </row>
    <row r="523" spans="1:5" s="78" customFormat="1" ht="33">
      <c r="A523" s="8"/>
      <c r="B523" s="92"/>
      <c r="C523" s="107" t="s">
        <v>435</v>
      </c>
      <c r="D523" s="114" t="s">
        <v>436</v>
      </c>
      <c r="E523" s="8"/>
    </row>
    <row r="524" spans="1:5" s="78" customFormat="1">
      <c r="A524" s="8"/>
      <c r="B524" s="92"/>
      <c r="C524" s="107" t="s">
        <v>437</v>
      </c>
      <c r="D524" s="112" t="s">
        <v>354</v>
      </c>
      <c r="E524" s="8"/>
    </row>
    <row r="525" spans="1:5" s="78" customFormat="1">
      <c r="A525" s="8"/>
      <c r="B525" s="92"/>
      <c r="C525" s="107" t="s">
        <v>422</v>
      </c>
      <c r="D525" s="108"/>
      <c r="E525" s="8"/>
    </row>
    <row r="526" spans="1:5" s="78" customFormat="1">
      <c r="A526" s="8"/>
      <c r="B526" s="92"/>
      <c r="C526" s="107" t="s">
        <v>438</v>
      </c>
      <c r="D526" s="108"/>
      <c r="E526" s="8"/>
    </row>
    <row r="527" spans="1:5" s="78" customFormat="1">
      <c r="A527" s="8"/>
      <c r="B527" s="92"/>
      <c r="C527" s="107" t="s">
        <v>439</v>
      </c>
      <c r="D527" s="108"/>
      <c r="E527" s="8"/>
    </row>
    <row r="528" spans="1:5" s="78" customFormat="1">
      <c r="A528" s="8"/>
      <c r="B528" s="92"/>
      <c r="C528" s="107" t="s">
        <v>440</v>
      </c>
      <c r="D528" s="108"/>
      <c r="E528" s="8"/>
    </row>
    <row r="529" spans="1:5" s="78" customFormat="1">
      <c r="A529" s="8"/>
      <c r="B529" s="92"/>
      <c r="C529" s="107" t="s">
        <v>441</v>
      </c>
      <c r="D529" s="108"/>
      <c r="E529" s="8"/>
    </row>
    <row r="530" spans="1:5" s="78" customFormat="1">
      <c r="A530" s="8"/>
      <c r="B530" s="92"/>
      <c r="C530" s="107" t="s">
        <v>442</v>
      </c>
      <c r="D530" s="108"/>
      <c r="E530" s="8"/>
    </row>
    <row r="531" spans="1:5" s="78" customFormat="1">
      <c r="A531" s="8"/>
      <c r="B531" s="92"/>
      <c r="C531" s="107" t="s">
        <v>443</v>
      </c>
      <c r="D531" s="108"/>
      <c r="E531" s="8"/>
    </row>
    <row r="532" spans="1:5" s="78" customFormat="1">
      <c r="A532" s="8"/>
      <c r="B532" s="92"/>
      <c r="C532" s="107" t="s">
        <v>444</v>
      </c>
      <c r="D532" s="108"/>
      <c r="E532" s="8"/>
    </row>
    <row r="533" spans="1:5" s="78" customFormat="1">
      <c r="A533" s="8"/>
      <c r="B533" s="92"/>
      <c r="C533" s="107" t="s">
        <v>445</v>
      </c>
      <c r="D533" s="108"/>
      <c r="E533" s="8"/>
    </row>
    <row r="534" spans="1:5" s="78" customFormat="1" ht="17.25" thickBot="1">
      <c r="A534" s="8"/>
      <c r="B534" s="93"/>
      <c r="C534" s="110" t="s">
        <v>446</v>
      </c>
      <c r="D534" s="109"/>
      <c r="E534" s="8"/>
    </row>
    <row r="535" spans="1:5" s="78" customFormat="1">
      <c r="A535" s="8"/>
      <c r="B535" s="91" t="s">
        <v>353</v>
      </c>
      <c r="C535" s="103" t="s">
        <v>449</v>
      </c>
      <c r="D535" s="102" t="s">
        <v>450</v>
      </c>
      <c r="E535" s="8"/>
    </row>
    <row r="536" spans="1:5" s="78" customFormat="1" ht="33.75" thickBot="1">
      <c r="A536" s="8"/>
      <c r="B536" s="92"/>
      <c r="C536" s="107" t="s">
        <v>451</v>
      </c>
      <c r="D536" s="108"/>
      <c r="E536" s="8"/>
    </row>
    <row r="537" spans="1:5" s="78" customFormat="1" ht="33.75" thickBot="1">
      <c r="A537" s="8"/>
      <c r="B537" s="91" t="s">
        <v>452</v>
      </c>
      <c r="C537" s="119" t="s">
        <v>403</v>
      </c>
      <c r="D537" s="102" t="s">
        <v>404</v>
      </c>
      <c r="E537" s="8"/>
    </row>
    <row r="538" spans="1:5" s="78" customFormat="1" ht="66">
      <c r="A538" s="8"/>
      <c r="B538" s="91" t="s">
        <v>453</v>
      </c>
      <c r="C538" s="103" t="s">
        <v>454</v>
      </c>
      <c r="D538" s="104" t="s">
        <v>455</v>
      </c>
      <c r="E538" s="8"/>
    </row>
    <row r="539" spans="1:5" s="78" customFormat="1" ht="33">
      <c r="A539" s="8"/>
      <c r="B539" s="92"/>
      <c r="C539" s="107" t="s">
        <v>456</v>
      </c>
      <c r="D539" s="114" t="s">
        <v>404</v>
      </c>
      <c r="E539" s="8"/>
    </row>
    <row r="540" spans="1:5" s="78" customFormat="1" ht="33">
      <c r="A540" s="8"/>
      <c r="B540" s="92"/>
      <c r="C540" s="107" t="s">
        <v>435</v>
      </c>
      <c r="D540" s="114" t="s">
        <v>436</v>
      </c>
      <c r="E540" s="8"/>
    </row>
    <row r="541" spans="1:5" s="78" customFormat="1" ht="33.75" thickBot="1">
      <c r="A541" s="8"/>
      <c r="B541" s="92"/>
      <c r="C541" s="107" t="s">
        <v>457</v>
      </c>
      <c r="D541" s="121" t="s">
        <v>458</v>
      </c>
      <c r="E541" s="8"/>
    </row>
    <row r="542" spans="1:5" s="78" customFormat="1" ht="25.35" customHeight="1" thickBot="1">
      <c r="A542" s="8"/>
      <c r="B542" s="97" t="s">
        <v>462</v>
      </c>
      <c r="C542" s="98"/>
      <c r="D542" s="99"/>
      <c r="E542" s="8"/>
    </row>
    <row r="543" spans="1:5" s="78" customFormat="1" ht="33">
      <c r="A543" s="8"/>
      <c r="B543" s="91" t="s">
        <v>134</v>
      </c>
      <c r="C543" s="103" t="s">
        <v>463</v>
      </c>
      <c r="D543" s="104" t="s">
        <v>464</v>
      </c>
      <c r="E543" s="8"/>
    </row>
    <row r="544" spans="1:5" s="78" customFormat="1" ht="115.5">
      <c r="A544" s="8"/>
      <c r="B544" s="92"/>
      <c r="C544" s="120" t="s">
        <v>465</v>
      </c>
      <c r="D544" s="114" t="s">
        <v>466</v>
      </c>
      <c r="E544" s="8"/>
    </row>
    <row r="545" spans="1:5" s="78" customFormat="1" ht="33.75" thickBot="1">
      <c r="A545" s="8"/>
      <c r="B545" s="93"/>
      <c r="C545" s="105" t="s">
        <v>405</v>
      </c>
      <c r="D545" s="109" t="s">
        <v>406</v>
      </c>
      <c r="E545" s="8"/>
    </row>
    <row r="546" spans="1:5" s="78" customFormat="1" ht="25.35" customHeight="1" thickBot="1">
      <c r="A546" s="8"/>
      <c r="B546" s="97" t="s">
        <v>467</v>
      </c>
      <c r="C546" s="98"/>
      <c r="D546" s="99"/>
      <c r="E546" s="8"/>
    </row>
    <row r="547" spans="1:5" s="78" customFormat="1">
      <c r="A547" s="8"/>
      <c r="B547" s="123" t="s">
        <v>407</v>
      </c>
      <c r="C547" s="103" t="s">
        <v>468</v>
      </c>
      <c r="D547" s="102" t="s">
        <v>450</v>
      </c>
      <c r="E547" s="8"/>
    </row>
    <row r="548" spans="1:5" s="78" customFormat="1" ht="17.25" thickBot="1">
      <c r="A548" s="8"/>
      <c r="B548" s="124"/>
      <c r="C548" s="105" t="s">
        <v>469</v>
      </c>
      <c r="D548" s="109"/>
      <c r="E548" s="8"/>
    </row>
    <row r="549" spans="1:5" s="78" customFormat="1">
      <c r="A549" s="8"/>
      <c r="B549" s="123" t="s">
        <v>470</v>
      </c>
      <c r="C549" s="103" t="s">
        <v>471</v>
      </c>
      <c r="D549" s="56" t="s">
        <v>354</v>
      </c>
      <c r="E549" s="8"/>
    </row>
    <row r="550" spans="1:5" s="78" customFormat="1">
      <c r="A550" s="8"/>
      <c r="B550" s="125"/>
      <c r="C550" s="113" t="s">
        <v>472</v>
      </c>
      <c r="D550" s="59"/>
      <c r="E550" s="8"/>
    </row>
    <row r="551" spans="1:5" s="78" customFormat="1">
      <c r="A551" s="8"/>
      <c r="B551" s="125"/>
      <c r="C551" s="113" t="s">
        <v>473</v>
      </c>
      <c r="D551" s="59"/>
      <c r="E551" s="8"/>
    </row>
    <row r="552" spans="1:5" s="78" customFormat="1">
      <c r="A552" s="8"/>
      <c r="B552" s="125"/>
      <c r="C552" s="113" t="s">
        <v>474</v>
      </c>
      <c r="D552" s="59"/>
      <c r="E552" s="8"/>
    </row>
    <row r="553" spans="1:5">
      <c r="B553" s="125"/>
      <c r="C553" s="113" t="s">
        <v>475</v>
      </c>
      <c r="D553" s="59"/>
    </row>
    <row r="554" spans="1:5">
      <c r="B554" s="125"/>
      <c r="C554" s="113" t="s">
        <v>476</v>
      </c>
      <c r="D554" s="59"/>
    </row>
    <row r="555" spans="1:5">
      <c r="B555" s="125"/>
      <c r="C555" s="113" t="s">
        <v>477</v>
      </c>
      <c r="D555" s="59"/>
    </row>
    <row r="556" spans="1:5">
      <c r="B556" s="125"/>
      <c r="C556" s="113" t="s">
        <v>478</v>
      </c>
      <c r="D556" s="59"/>
    </row>
    <row r="557" spans="1:5">
      <c r="B557" s="125"/>
      <c r="C557" s="113" t="s">
        <v>479</v>
      </c>
      <c r="D557" s="59"/>
    </row>
    <row r="558" spans="1:5" s="78" customFormat="1">
      <c r="A558" s="8"/>
      <c r="B558" s="125"/>
      <c r="C558" s="113" t="s">
        <v>480</v>
      </c>
      <c r="D558" s="59"/>
      <c r="E558" s="8"/>
    </row>
    <row r="559" spans="1:5" s="78" customFormat="1">
      <c r="A559" s="8"/>
      <c r="B559" s="125"/>
      <c r="C559" s="113" t="s">
        <v>481</v>
      </c>
      <c r="D559" s="59"/>
      <c r="E559" s="8"/>
    </row>
    <row r="560" spans="1:5" s="78" customFormat="1">
      <c r="A560" s="8"/>
      <c r="B560" s="125"/>
      <c r="C560" s="113" t="s">
        <v>482</v>
      </c>
      <c r="D560" s="59"/>
      <c r="E560" s="8"/>
    </row>
    <row r="561" spans="1:5" s="78" customFormat="1">
      <c r="A561" s="8"/>
      <c r="B561" s="125"/>
      <c r="C561" s="113" t="s">
        <v>483</v>
      </c>
      <c r="D561" s="59"/>
      <c r="E561" s="8"/>
    </row>
    <row r="562" spans="1:5" s="78" customFormat="1" ht="33">
      <c r="A562" s="8"/>
      <c r="B562" s="125"/>
      <c r="C562" s="107" t="s">
        <v>484</v>
      </c>
      <c r="D562" s="59"/>
      <c r="E562" s="8"/>
    </row>
    <row r="563" spans="1:5" s="78" customFormat="1" ht="33">
      <c r="A563" s="8"/>
      <c r="B563" s="125"/>
      <c r="C563" s="113" t="s">
        <v>485</v>
      </c>
      <c r="D563" s="59"/>
      <c r="E563" s="8"/>
    </row>
    <row r="564" spans="1:5" s="78" customFormat="1" ht="33">
      <c r="A564" s="8"/>
      <c r="B564" s="125"/>
      <c r="C564" s="113" t="s">
        <v>486</v>
      </c>
      <c r="D564" s="59"/>
      <c r="E564" s="8"/>
    </row>
    <row r="565" spans="1:5" s="78" customFormat="1">
      <c r="A565" s="8"/>
      <c r="B565" s="125"/>
      <c r="C565" s="113" t="s">
        <v>487</v>
      </c>
      <c r="D565" s="59"/>
      <c r="E565" s="8"/>
    </row>
    <row r="566" spans="1:5" s="78" customFormat="1">
      <c r="A566" s="8"/>
      <c r="B566" s="125"/>
      <c r="C566" s="113" t="s">
        <v>488</v>
      </c>
      <c r="D566" s="59"/>
      <c r="E566" s="8"/>
    </row>
    <row r="567" spans="1:5" s="78" customFormat="1">
      <c r="A567" s="8"/>
      <c r="B567" s="125"/>
      <c r="C567" s="113" t="s">
        <v>489</v>
      </c>
      <c r="D567" s="59"/>
      <c r="E567" s="8"/>
    </row>
    <row r="568" spans="1:5" s="78" customFormat="1">
      <c r="A568" s="8"/>
      <c r="B568" s="125"/>
      <c r="C568" s="113" t="s">
        <v>490</v>
      </c>
      <c r="D568" s="59"/>
      <c r="E568" s="8"/>
    </row>
    <row r="569" spans="1:5" s="78" customFormat="1">
      <c r="A569" s="8"/>
      <c r="B569" s="125"/>
      <c r="C569" s="113" t="s">
        <v>491</v>
      </c>
      <c r="D569" s="59"/>
      <c r="E569" s="8"/>
    </row>
    <row r="570" spans="1:5" s="78" customFormat="1">
      <c r="A570" s="8"/>
      <c r="B570" s="125"/>
      <c r="C570" s="113" t="s">
        <v>492</v>
      </c>
      <c r="D570" s="59"/>
      <c r="E570" s="8"/>
    </row>
    <row r="571" spans="1:5">
      <c r="B571" s="125"/>
      <c r="C571" s="113" t="s">
        <v>493</v>
      </c>
      <c r="D571" s="59"/>
    </row>
    <row r="572" spans="1:5" s="78" customFormat="1">
      <c r="A572" s="8"/>
      <c r="B572" s="125"/>
      <c r="C572" s="113" t="s">
        <v>494</v>
      </c>
      <c r="D572" s="59"/>
      <c r="E572" s="8"/>
    </row>
    <row r="573" spans="1:5" s="78" customFormat="1">
      <c r="A573" s="8"/>
      <c r="B573" s="125"/>
      <c r="C573" s="113" t="s">
        <v>495</v>
      </c>
      <c r="D573" s="59"/>
      <c r="E573" s="8"/>
    </row>
    <row r="574" spans="1:5">
      <c r="B574" s="125"/>
      <c r="C574" s="113" t="s">
        <v>496</v>
      </c>
      <c r="D574" s="59"/>
    </row>
    <row r="575" spans="1:5" s="78" customFormat="1">
      <c r="A575" s="8"/>
      <c r="B575" s="125"/>
      <c r="C575" s="113" t="s">
        <v>497</v>
      </c>
      <c r="D575" s="59"/>
      <c r="E575" s="8"/>
    </row>
    <row r="576" spans="1:5">
      <c r="B576" s="125"/>
      <c r="C576" s="113" t="s">
        <v>498</v>
      </c>
      <c r="D576" s="59"/>
    </row>
    <row r="577" spans="2:4">
      <c r="B577" s="125"/>
      <c r="C577" s="107" t="s">
        <v>499</v>
      </c>
      <c r="D577" s="59"/>
    </row>
    <row r="578" spans="2:4" ht="33">
      <c r="B578" s="125"/>
      <c r="C578" s="107" t="s">
        <v>500</v>
      </c>
      <c r="D578" s="59"/>
    </row>
    <row r="579" spans="2:4" ht="33">
      <c r="B579" s="125"/>
      <c r="C579" s="113" t="s">
        <v>501</v>
      </c>
      <c r="D579" s="59"/>
    </row>
    <row r="580" spans="2:4" ht="33.75" thickBot="1">
      <c r="B580" s="124"/>
      <c r="C580" s="105" t="s">
        <v>502</v>
      </c>
      <c r="D580" s="62"/>
    </row>
    <row r="581" spans="2:4">
      <c r="B581" s="91" t="s">
        <v>134</v>
      </c>
      <c r="C581" s="55" t="s">
        <v>503</v>
      </c>
      <c r="D581" s="102" t="s">
        <v>354</v>
      </c>
    </row>
    <row r="582" spans="2:4">
      <c r="B582" s="92"/>
      <c r="C582" s="80" t="s">
        <v>504</v>
      </c>
      <c r="D582" s="108"/>
    </row>
    <row r="583" spans="2:4">
      <c r="B583" s="92"/>
      <c r="C583" s="80" t="s">
        <v>505</v>
      </c>
      <c r="D583" s="108"/>
    </row>
    <row r="584" spans="2:4">
      <c r="B584" s="92"/>
      <c r="C584" s="80" t="s">
        <v>417</v>
      </c>
      <c r="D584" s="108"/>
    </row>
    <row r="585" spans="2:4">
      <c r="B585" s="92"/>
      <c r="C585" s="58" t="s">
        <v>418</v>
      </c>
      <c r="D585" s="108"/>
    </row>
    <row r="586" spans="2:4" ht="17.25" thickBot="1">
      <c r="B586" s="93"/>
      <c r="C586" s="86" t="s">
        <v>419</v>
      </c>
      <c r="D586" s="109"/>
    </row>
    <row r="587" spans="2:4" ht="33" customHeight="1">
      <c r="B587" s="123" t="s">
        <v>506</v>
      </c>
      <c r="C587" s="103" t="s">
        <v>507</v>
      </c>
      <c r="D587" s="102" t="s">
        <v>508</v>
      </c>
    </row>
    <row r="588" spans="2:4">
      <c r="B588" s="125"/>
      <c r="C588" s="107" t="s">
        <v>509</v>
      </c>
      <c r="D588" s="108"/>
    </row>
    <row r="589" spans="2:4" ht="33.75" thickBot="1">
      <c r="B589" s="124"/>
      <c r="C589" s="105" t="s">
        <v>510</v>
      </c>
      <c r="D589" s="109"/>
    </row>
    <row r="590" spans="2:4" ht="33.75" thickBot="1">
      <c r="B590" s="88" t="s">
        <v>511</v>
      </c>
      <c r="C590" s="105" t="s">
        <v>512</v>
      </c>
      <c r="D590" s="109" t="s">
        <v>513</v>
      </c>
    </row>
    <row r="591" spans="2:4" ht="17.25" thickBot="1">
      <c r="B591" s="88" t="s">
        <v>514</v>
      </c>
      <c r="C591" s="89" t="s">
        <v>382</v>
      </c>
      <c r="D591" s="90" t="s">
        <v>383</v>
      </c>
    </row>
    <row r="592" spans="2:4" ht="33" customHeight="1">
      <c r="B592" s="126" t="s">
        <v>516</v>
      </c>
      <c r="C592" s="103" t="s">
        <v>507</v>
      </c>
      <c r="D592" s="102" t="s">
        <v>508</v>
      </c>
    </row>
    <row r="593" spans="2:4">
      <c r="B593" s="116"/>
      <c r="C593" s="107" t="s">
        <v>509</v>
      </c>
      <c r="D593" s="111"/>
    </row>
    <row r="594" spans="2:4" ht="33.75" thickBot="1">
      <c r="B594" s="127"/>
      <c r="C594" s="105" t="s">
        <v>517</v>
      </c>
      <c r="D594" s="128" t="s">
        <v>518</v>
      </c>
    </row>
    <row r="595" spans="2:4" ht="33" customHeight="1">
      <c r="B595" s="91" t="s">
        <v>429</v>
      </c>
      <c r="C595" s="103" t="s">
        <v>507</v>
      </c>
      <c r="D595" s="102" t="s">
        <v>508</v>
      </c>
    </row>
    <row r="596" spans="2:4">
      <c r="B596" s="92"/>
      <c r="C596" s="107" t="s">
        <v>509</v>
      </c>
      <c r="D596" s="111"/>
    </row>
    <row r="597" spans="2:4" ht="33">
      <c r="B597" s="92"/>
      <c r="C597" s="107" t="s">
        <v>517</v>
      </c>
      <c r="D597" s="114" t="s">
        <v>519</v>
      </c>
    </row>
    <row r="598" spans="2:4" ht="33" customHeight="1">
      <c r="B598" s="92"/>
      <c r="C598" s="107" t="s">
        <v>520</v>
      </c>
      <c r="D598" s="112" t="s">
        <v>513</v>
      </c>
    </row>
    <row r="599" spans="2:4">
      <c r="B599" s="92"/>
      <c r="C599" s="107" t="s">
        <v>521</v>
      </c>
      <c r="D599" s="111"/>
    </row>
    <row r="600" spans="2:4" ht="33">
      <c r="B600" s="92"/>
      <c r="C600" s="107" t="s">
        <v>523</v>
      </c>
      <c r="D600" s="129" t="s">
        <v>519</v>
      </c>
    </row>
    <row r="601" spans="2:4" ht="33" customHeight="1">
      <c r="B601" s="92"/>
      <c r="C601" s="130" t="s">
        <v>524</v>
      </c>
      <c r="D601" s="131" t="s">
        <v>525</v>
      </c>
    </row>
    <row r="602" spans="2:4">
      <c r="B602" s="92"/>
      <c r="C602" s="130" t="s">
        <v>526</v>
      </c>
      <c r="D602" s="59"/>
    </row>
    <row r="603" spans="2:4">
      <c r="B603" s="92"/>
      <c r="C603" s="130" t="s">
        <v>527</v>
      </c>
      <c r="D603" s="59"/>
    </row>
    <row r="604" spans="2:4">
      <c r="B604" s="92"/>
      <c r="C604" s="130" t="s">
        <v>528</v>
      </c>
      <c r="D604" s="59"/>
    </row>
    <row r="605" spans="2:4">
      <c r="B605" s="92"/>
      <c r="C605" s="130" t="s">
        <v>529</v>
      </c>
      <c r="D605" s="59"/>
    </row>
    <row r="606" spans="2:4">
      <c r="B606" s="92"/>
      <c r="C606" s="130" t="s">
        <v>530</v>
      </c>
      <c r="D606" s="59"/>
    </row>
    <row r="607" spans="2:4">
      <c r="B607" s="92"/>
      <c r="C607" s="130" t="s">
        <v>531</v>
      </c>
      <c r="D607" s="59"/>
    </row>
    <row r="608" spans="2:4">
      <c r="B608" s="92"/>
      <c r="C608" s="132" t="s">
        <v>532</v>
      </c>
      <c r="D608" s="59"/>
    </row>
    <row r="609" spans="1:5">
      <c r="B609" s="92"/>
      <c r="C609" s="132" t="s">
        <v>533</v>
      </c>
      <c r="D609" s="59"/>
    </row>
    <row r="610" spans="1:5">
      <c r="B610" s="92"/>
      <c r="C610" s="133" t="s">
        <v>534</v>
      </c>
      <c r="D610" s="59"/>
    </row>
    <row r="611" spans="1:5" ht="33" customHeight="1">
      <c r="B611" s="92" t="s">
        <v>535</v>
      </c>
      <c r="C611" s="132" t="s">
        <v>507</v>
      </c>
      <c r="D611" s="131" t="s">
        <v>508</v>
      </c>
    </row>
    <row r="612" spans="1:5">
      <c r="B612" s="92"/>
      <c r="C612" s="107" t="s">
        <v>509</v>
      </c>
      <c r="D612" s="135"/>
    </row>
    <row r="613" spans="1:5" ht="33">
      <c r="B613" s="92"/>
      <c r="C613" s="107" t="s">
        <v>517</v>
      </c>
      <c r="D613" s="114" t="s">
        <v>519</v>
      </c>
    </row>
    <row r="614" spans="1:5" ht="33" customHeight="1">
      <c r="B614" s="92"/>
      <c r="C614" s="107" t="s">
        <v>536</v>
      </c>
      <c r="D614" s="112" t="s">
        <v>513</v>
      </c>
    </row>
    <row r="615" spans="1:5">
      <c r="B615" s="92"/>
      <c r="C615" s="107" t="s">
        <v>537</v>
      </c>
      <c r="D615" s="111"/>
    </row>
    <row r="616" spans="1:5" ht="33.75" thickBot="1">
      <c r="B616" s="93"/>
      <c r="C616" s="105" t="s">
        <v>539</v>
      </c>
      <c r="D616" s="128" t="s">
        <v>519</v>
      </c>
    </row>
    <row r="617" spans="1:5" ht="49.5">
      <c r="B617" s="126" t="s">
        <v>542</v>
      </c>
      <c r="C617" s="55" t="s">
        <v>543</v>
      </c>
      <c r="D617" s="136" t="s">
        <v>544</v>
      </c>
    </row>
    <row r="618" spans="1:5" ht="50.25" thickBot="1">
      <c r="B618" s="127"/>
      <c r="C618" s="61" t="s">
        <v>545</v>
      </c>
      <c r="D618" s="128" t="s">
        <v>546</v>
      </c>
    </row>
    <row r="619" spans="1:5" ht="25.35" customHeight="1" thickBot="1">
      <c r="B619" s="137" t="s">
        <v>548</v>
      </c>
      <c r="C619" s="138"/>
      <c r="D619" s="139"/>
    </row>
    <row r="620" spans="1:5" s="78" customFormat="1">
      <c r="A620" s="8"/>
      <c r="B620" s="144" t="s">
        <v>552</v>
      </c>
      <c r="C620" s="55" t="s">
        <v>549</v>
      </c>
      <c r="D620" s="102" t="s">
        <v>354</v>
      </c>
      <c r="E620" s="8"/>
    </row>
    <row r="621" spans="1:5" s="78" customFormat="1">
      <c r="A621" s="8"/>
      <c r="B621" s="140"/>
      <c r="C621" s="141" t="s">
        <v>550</v>
      </c>
      <c r="D621" s="108"/>
      <c r="E621" s="8"/>
    </row>
    <row r="622" spans="1:5" s="78" customFormat="1" ht="17.25" thickBot="1">
      <c r="A622" s="8"/>
      <c r="B622" s="143"/>
      <c r="C622" s="145" t="s">
        <v>551</v>
      </c>
      <c r="D622" s="109"/>
      <c r="E622" s="8"/>
    </row>
    <row r="623" spans="1:5" s="78" customFormat="1">
      <c r="A623" s="8"/>
      <c r="B623" s="144" t="s">
        <v>187</v>
      </c>
      <c r="C623" s="55" t="s">
        <v>553</v>
      </c>
      <c r="D623" s="102" t="s">
        <v>432</v>
      </c>
      <c r="E623" s="8"/>
    </row>
    <row r="624" spans="1:5" s="78" customFormat="1">
      <c r="A624" s="8"/>
      <c r="B624" s="140"/>
      <c r="C624" s="58" t="s">
        <v>554</v>
      </c>
      <c r="D624" s="108"/>
      <c r="E624" s="8"/>
    </row>
    <row r="625" spans="1:5" s="78" customFormat="1">
      <c r="A625" s="8"/>
      <c r="B625" s="140"/>
      <c r="C625" s="58" t="s">
        <v>555</v>
      </c>
      <c r="D625" s="108"/>
      <c r="E625" s="8"/>
    </row>
    <row r="626" spans="1:5" s="78" customFormat="1">
      <c r="A626" s="8"/>
      <c r="B626" s="140"/>
      <c r="C626" s="58" t="s">
        <v>556</v>
      </c>
      <c r="D626" s="108"/>
      <c r="E626" s="8"/>
    </row>
    <row r="627" spans="1:5" s="78" customFormat="1">
      <c r="A627" s="8"/>
      <c r="B627" s="140"/>
      <c r="C627" s="58" t="s">
        <v>557</v>
      </c>
      <c r="D627" s="108"/>
      <c r="E627" s="8"/>
    </row>
    <row r="628" spans="1:5" s="78" customFormat="1">
      <c r="A628" s="8"/>
      <c r="B628" s="140"/>
      <c r="C628" s="58" t="s">
        <v>558</v>
      </c>
      <c r="D628" s="108"/>
      <c r="E628" s="8"/>
    </row>
    <row r="629" spans="1:5" s="78" customFormat="1" ht="17.25" thickBot="1">
      <c r="A629" s="8"/>
      <c r="B629" s="143"/>
      <c r="C629" s="61" t="s">
        <v>559</v>
      </c>
      <c r="D629" s="109"/>
      <c r="E629" s="8"/>
    </row>
    <row r="630" spans="1:5" s="78" customFormat="1" ht="25.35" customHeight="1" thickBot="1">
      <c r="A630" s="8"/>
      <c r="B630" s="137" t="s">
        <v>560</v>
      </c>
      <c r="C630" s="138"/>
      <c r="D630" s="139"/>
      <c r="E630" s="8"/>
    </row>
    <row r="631" spans="1:5" s="78" customFormat="1" ht="33.75" thickBot="1">
      <c r="A631" s="8"/>
      <c r="B631" s="54" t="s">
        <v>561</v>
      </c>
      <c r="C631" s="68" t="s">
        <v>456</v>
      </c>
      <c r="D631" s="56" t="s">
        <v>562</v>
      </c>
      <c r="E631" s="8"/>
    </row>
    <row r="632" spans="1:5" s="78" customFormat="1">
      <c r="A632" s="8"/>
      <c r="B632" s="144" t="s">
        <v>565</v>
      </c>
      <c r="C632" s="147" t="s">
        <v>566</v>
      </c>
      <c r="D632" s="102" t="s">
        <v>432</v>
      </c>
      <c r="E632" s="8"/>
    </row>
    <row r="633" spans="1:5" s="78" customFormat="1">
      <c r="A633" s="8"/>
      <c r="B633" s="140"/>
      <c r="C633" s="142" t="s">
        <v>567</v>
      </c>
      <c r="D633" s="108"/>
      <c r="E633" s="8"/>
    </row>
    <row r="634" spans="1:5" s="78" customFormat="1">
      <c r="A634" s="8"/>
      <c r="B634" s="140"/>
      <c r="C634" s="142" t="s">
        <v>568</v>
      </c>
      <c r="D634" s="108"/>
      <c r="E634" s="8"/>
    </row>
    <row r="635" spans="1:5" s="78" customFormat="1">
      <c r="A635" s="8"/>
      <c r="B635" s="140"/>
      <c r="C635" s="142" t="s">
        <v>563</v>
      </c>
      <c r="D635" s="108"/>
      <c r="E635" s="8"/>
    </row>
    <row r="636" spans="1:5" s="78" customFormat="1">
      <c r="A636" s="8"/>
      <c r="B636" s="140"/>
      <c r="C636" s="142" t="s">
        <v>564</v>
      </c>
      <c r="D636" s="108"/>
      <c r="E636" s="8"/>
    </row>
    <row r="637" spans="1:5" s="78" customFormat="1" ht="33.75" thickBot="1">
      <c r="A637" s="8"/>
      <c r="B637" s="143"/>
      <c r="C637" s="148" t="s">
        <v>569</v>
      </c>
      <c r="D637" s="109"/>
      <c r="E637" s="8"/>
    </row>
    <row r="638" spans="1:5" s="78" customFormat="1" ht="33">
      <c r="A638" s="8"/>
      <c r="B638" s="91" t="s">
        <v>570</v>
      </c>
      <c r="C638" s="55" t="s">
        <v>440</v>
      </c>
      <c r="D638" s="136" t="s">
        <v>571</v>
      </c>
      <c r="E638" s="8"/>
    </row>
    <row r="639" spans="1:5" s="78" customFormat="1" ht="33">
      <c r="A639" s="8"/>
      <c r="B639" s="92"/>
      <c r="C639" s="58" t="s">
        <v>572</v>
      </c>
      <c r="D639" s="129" t="s">
        <v>573</v>
      </c>
      <c r="E639" s="8"/>
    </row>
    <row r="640" spans="1:5" s="78" customFormat="1">
      <c r="A640" s="8"/>
      <c r="B640" s="92"/>
      <c r="C640" s="58" t="s">
        <v>574</v>
      </c>
      <c r="D640" s="131" t="s">
        <v>354</v>
      </c>
      <c r="E640" s="8"/>
    </row>
    <row r="641" spans="1:5" s="78" customFormat="1">
      <c r="A641" s="8"/>
      <c r="B641" s="92"/>
      <c r="C641" s="58" t="s">
        <v>575</v>
      </c>
      <c r="D641" s="59"/>
      <c r="E641" s="8"/>
    </row>
    <row r="642" spans="1:5" s="78" customFormat="1">
      <c r="A642" s="8"/>
      <c r="B642" s="92"/>
      <c r="C642" s="58" t="s">
        <v>576</v>
      </c>
      <c r="D642" s="59"/>
      <c r="E642" s="8"/>
    </row>
    <row r="643" spans="1:5" s="78" customFormat="1">
      <c r="A643" s="8"/>
      <c r="B643" s="92"/>
      <c r="C643" s="58" t="s">
        <v>577</v>
      </c>
      <c r="D643" s="59"/>
      <c r="E643" s="8"/>
    </row>
    <row r="644" spans="1:5" s="78" customFormat="1">
      <c r="A644" s="8"/>
      <c r="B644" s="92"/>
      <c r="C644" s="58" t="s">
        <v>445</v>
      </c>
      <c r="D644" s="59"/>
      <c r="E644" s="8"/>
    </row>
    <row r="645" spans="1:5" s="78" customFormat="1" ht="17.25" thickBot="1">
      <c r="A645" s="8"/>
      <c r="B645" s="93"/>
      <c r="C645" s="61" t="s">
        <v>578</v>
      </c>
      <c r="D645" s="62"/>
      <c r="E645" s="8"/>
    </row>
    <row r="646" spans="1:5" ht="33">
      <c r="B646" s="91" t="s">
        <v>368</v>
      </c>
      <c r="C646" s="55" t="s">
        <v>579</v>
      </c>
      <c r="D646" s="102" t="s">
        <v>354</v>
      </c>
    </row>
    <row r="647" spans="1:5" ht="33">
      <c r="B647" s="92"/>
      <c r="C647" s="80" t="s">
        <v>580</v>
      </c>
      <c r="D647" s="108"/>
    </row>
    <row r="648" spans="1:5" ht="33">
      <c r="B648" s="92"/>
      <c r="C648" s="80" t="s">
        <v>581</v>
      </c>
      <c r="D648" s="108"/>
    </row>
    <row r="649" spans="1:5" ht="33">
      <c r="B649" s="92"/>
      <c r="C649" s="80" t="s">
        <v>582</v>
      </c>
      <c r="D649" s="108"/>
    </row>
    <row r="650" spans="1:5" ht="33">
      <c r="B650" s="92"/>
      <c r="C650" s="80" t="s">
        <v>583</v>
      </c>
      <c r="D650" s="111"/>
    </row>
    <row r="651" spans="1:5" ht="33.75" thickBot="1">
      <c r="B651" s="93"/>
      <c r="C651" s="80" t="s">
        <v>456</v>
      </c>
      <c r="D651" s="59" t="s">
        <v>584</v>
      </c>
    </row>
    <row r="652" spans="1:5" ht="33">
      <c r="B652" s="91" t="s">
        <v>375</v>
      </c>
      <c r="C652" s="55" t="s">
        <v>585</v>
      </c>
      <c r="D652" s="136" t="s">
        <v>586</v>
      </c>
    </row>
    <row r="653" spans="1:5" ht="33">
      <c r="B653" s="92"/>
      <c r="C653" s="80" t="s">
        <v>587</v>
      </c>
      <c r="D653" s="129" t="s">
        <v>588</v>
      </c>
    </row>
    <row r="654" spans="1:5" ht="33.75" thickBot="1">
      <c r="B654" s="93"/>
      <c r="C654" s="80" t="s">
        <v>440</v>
      </c>
      <c r="D654" s="129" t="s">
        <v>589</v>
      </c>
    </row>
    <row r="655" spans="1:5" ht="25.35" customHeight="1" thickBot="1">
      <c r="A655" s="78"/>
      <c r="B655" s="97" t="s">
        <v>590</v>
      </c>
      <c r="C655" s="98"/>
      <c r="D655" s="99"/>
    </row>
    <row r="656" spans="1:5">
      <c r="A656" s="78"/>
      <c r="B656" s="91" t="s">
        <v>561</v>
      </c>
      <c r="C656" s="55" t="s">
        <v>591</v>
      </c>
      <c r="D656" s="56" t="s">
        <v>354</v>
      </c>
    </row>
    <row r="657" spans="1:4">
      <c r="A657" s="78"/>
      <c r="B657" s="92"/>
      <c r="C657" s="58" t="s">
        <v>592</v>
      </c>
      <c r="D657" s="59"/>
    </row>
    <row r="658" spans="1:4">
      <c r="A658" s="78"/>
      <c r="B658" s="92"/>
      <c r="C658" s="58" t="s">
        <v>593</v>
      </c>
      <c r="D658" s="59"/>
    </row>
    <row r="659" spans="1:4">
      <c r="A659" s="78"/>
      <c r="B659" s="92"/>
      <c r="C659" s="58" t="s">
        <v>594</v>
      </c>
      <c r="D659" s="59"/>
    </row>
    <row r="660" spans="1:4">
      <c r="A660" s="78"/>
      <c r="B660" s="92"/>
      <c r="C660" s="58" t="s">
        <v>595</v>
      </c>
      <c r="D660" s="59"/>
    </row>
    <row r="661" spans="1:4" ht="17.25" thickBot="1">
      <c r="A661" s="78"/>
      <c r="B661" s="93"/>
      <c r="C661" s="149" t="s">
        <v>596</v>
      </c>
      <c r="D661" s="62"/>
    </row>
    <row r="662" spans="1:4" ht="17.25" thickBot="1">
      <c r="A662" s="78"/>
      <c r="B662" s="100" t="s">
        <v>597</v>
      </c>
      <c r="C662" s="89" t="s">
        <v>382</v>
      </c>
      <c r="D662" s="90" t="s">
        <v>383</v>
      </c>
    </row>
    <row r="663" spans="1:4" ht="17.25" thickBot="1">
      <c r="A663" s="78"/>
      <c r="B663" s="100" t="s">
        <v>470</v>
      </c>
      <c r="C663" s="95" t="s">
        <v>602</v>
      </c>
      <c r="D663" s="90" t="s">
        <v>354</v>
      </c>
    </row>
    <row r="664" spans="1:4" ht="17.25" thickBot="1">
      <c r="A664" s="78"/>
      <c r="B664" s="100" t="s">
        <v>603</v>
      </c>
      <c r="C664" s="89" t="s">
        <v>382</v>
      </c>
      <c r="D664" s="90" t="s">
        <v>383</v>
      </c>
    </row>
    <row r="665" spans="1:4" ht="17.25" thickBot="1">
      <c r="A665" s="78"/>
      <c r="B665" s="91" t="s">
        <v>604</v>
      </c>
      <c r="C665" s="89" t="s">
        <v>382</v>
      </c>
      <c r="D665" s="90" t="s">
        <v>383</v>
      </c>
    </row>
    <row r="666" spans="1:4">
      <c r="A666" s="78"/>
      <c r="B666" s="91" t="s">
        <v>134</v>
      </c>
      <c r="C666" s="55" t="s">
        <v>605</v>
      </c>
      <c r="D666" s="56" t="s">
        <v>354</v>
      </c>
    </row>
    <row r="667" spans="1:4">
      <c r="A667" s="78"/>
      <c r="B667" s="92"/>
      <c r="C667" s="58" t="s">
        <v>606</v>
      </c>
      <c r="D667" s="59"/>
    </row>
    <row r="668" spans="1:4">
      <c r="A668" s="78"/>
      <c r="B668" s="92"/>
      <c r="C668" s="58" t="s">
        <v>607</v>
      </c>
      <c r="D668" s="59"/>
    </row>
    <row r="669" spans="1:4" ht="17.25" thickBot="1">
      <c r="A669" s="78"/>
      <c r="B669" s="93"/>
      <c r="C669" s="149" t="s">
        <v>608</v>
      </c>
      <c r="D669" s="62"/>
    </row>
    <row r="670" spans="1:4">
      <c r="A670" s="78"/>
      <c r="B670" s="91" t="s">
        <v>126</v>
      </c>
      <c r="C670" s="117" t="s">
        <v>609</v>
      </c>
      <c r="D670" s="102" t="s">
        <v>354</v>
      </c>
    </row>
    <row r="671" spans="1:4">
      <c r="A671" s="78"/>
      <c r="B671" s="92"/>
      <c r="C671" s="118" t="s">
        <v>610</v>
      </c>
      <c r="D671" s="108"/>
    </row>
    <row r="672" spans="1:4">
      <c r="A672" s="78"/>
      <c r="B672" s="92"/>
      <c r="C672" s="118" t="s">
        <v>611</v>
      </c>
      <c r="D672" s="108"/>
    </row>
    <row r="673" spans="1:4" ht="33">
      <c r="A673" s="78"/>
      <c r="B673" s="92"/>
      <c r="C673" s="118" t="s">
        <v>612</v>
      </c>
      <c r="D673" s="108"/>
    </row>
    <row r="674" spans="1:4" ht="33">
      <c r="A674" s="78"/>
      <c r="B674" s="92"/>
      <c r="C674" s="118" t="s">
        <v>613</v>
      </c>
      <c r="D674" s="108"/>
    </row>
    <row r="675" spans="1:4">
      <c r="A675" s="78"/>
      <c r="B675" s="92"/>
      <c r="C675" s="118" t="s">
        <v>614</v>
      </c>
      <c r="D675" s="108"/>
    </row>
    <row r="676" spans="1:4">
      <c r="A676" s="78"/>
      <c r="B676" s="92"/>
      <c r="C676" s="118" t="s">
        <v>615</v>
      </c>
      <c r="D676" s="108"/>
    </row>
    <row r="677" spans="1:4">
      <c r="A677" s="78"/>
      <c r="B677" s="92"/>
      <c r="C677" s="118" t="s">
        <v>616</v>
      </c>
      <c r="D677" s="108"/>
    </row>
    <row r="678" spans="1:4">
      <c r="A678" s="78"/>
      <c r="B678" s="92"/>
      <c r="C678" s="118" t="s">
        <v>617</v>
      </c>
      <c r="D678" s="108"/>
    </row>
    <row r="679" spans="1:4">
      <c r="A679" s="78"/>
      <c r="B679" s="92"/>
      <c r="C679" s="118" t="s">
        <v>618</v>
      </c>
      <c r="D679" s="108"/>
    </row>
    <row r="680" spans="1:4">
      <c r="A680" s="78"/>
      <c r="B680" s="92"/>
      <c r="C680" s="118" t="s">
        <v>619</v>
      </c>
      <c r="D680" s="108"/>
    </row>
    <row r="681" spans="1:4">
      <c r="A681" s="78"/>
      <c r="B681" s="92"/>
      <c r="C681" s="118" t="s">
        <v>620</v>
      </c>
      <c r="D681" s="108"/>
    </row>
    <row r="682" spans="1:4">
      <c r="A682" s="78"/>
      <c r="B682" s="92"/>
      <c r="C682" s="118" t="s">
        <v>621</v>
      </c>
      <c r="D682" s="108"/>
    </row>
    <row r="683" spans="1:4">
      <c r="A683" s="78"/>
      <c r="B683" s="92"/>
      <c r="C683" s="118" t="s">
        <v>622</v>
      </c>
      <c r="D683" s="108"/>
    </row>
    <row r="684" spans="1:4">
      <c r="A684" s="78"/>
      <c r="B684" s="92"/>
      <c r="C684" s="118" t="s">
        <v>623</v>
      </c>
      <c r="D684" s="108"/>
    </row>
    <row r="685" spans="1:4">
      <c r="A685" s="78"/>
      <c r="B685" s="92"/>
      <c r="C685" s="118" t="s">
        <v>624</v>
      </c>
      <c r="D685" s="108"/>
    </row>
    <row r="686" spans="1:4">
      <c r="A686" s="78"/>
      <c r="B686" s="92"/>
      <c r="C686" s="118" t="s">
        <v>625</v>
      </c>
      <c r="D686" s="108"/>
    </row>
    <row r="687" spans="1:4">
      <c r="A687" s="78"/>
      <c r="B687" s="92"/>
      <c r="C687" s="118" t="s">
        <v>626</v>
      </c>
      <c r="D687" s="108"/>
    </row>
    <row r="688" spans="1:4">
      <c r="A688" s="78"/>
      <c r="B688" s="92"/>
      <c r="C688" s="118" t="s">
        <v>627</v>
      </c>
      <c r="D688" s="108"/>
    </row>
    <row r="689" spans="1:4">
      <c r="A689" s="78"/>
      <c r="B689" s="92"/>
      <c r="C689" s="118" t="s">
        <v>628</v>
      </c>
      <c r="D689" s="108"/>
    </row>
    <row r="690" spans="1:4">
      <c r="A690" s="78"/>
      <c r="B690" s="92"/>
      <c r="C690" s="118" t="s">
        <v>629</v>
      </c>
      <c r="D690" s="108"/>
    </row>
    <row r="691" spans="1:4">
      <c r="A691" s="78"/>
      <c r="B691" s="92"/>
      <c r="C691" s="118" t="s">
        <v>630</v>
      </c>
      <c r="D691" s="108"/>
    </row>
    <row r="692" spans="1:4">
      <c r="A692" s="78"/>
      <c r="B692" s="92"/>
      <c r="C692" s="118" t="s">
        <v>631</v>
      </c>
      <c r="D692" s="108"/>
    </row>
    <row r="693" spans="1:4">
      <c r="A693" s="78"/>
      <c r="B693" s="92"/>
      <c r="C693" s="118" t="s">
        <v>632</v>
      </c>
      <c r="D693" s="108"/>
    </row>
    <row r="694" spans="1:4">
      <c r="A694" s="78"/>
      <c r="B694" s="92"/>
      <c r="C694" s="118" t="s">
        <v>633</v>
      </c>
      <c r="D694" s="108"/>
    </row>
    <row r="695" spans="1:4">
      <c r="A695" s="78"/>
      <c r="B695" s="92"/>
      <c r="C695" s="118" t="s">
        <v>634</v>
      </c>
      <c r="D695" s="108"/>
    </row>
    <row r="696" spans="1:4">
      <c r="A696" s="78"/>
      <c r="B696" s="92"/>
      <c r="C696" s="107" t="s">
        <v>635</v>
      </c>
      <c r="D696" s="108"/>
    </row>
    <row r="697" spans="1:4">
      <c r="A697" s="78"/>
      <c r="B697" s="92"/>
      <c r="C697" s="107" t="s">
        <v>636</v>
      </c>
      <c r="D697" s="108"/>
    </row>
    <row r="698" spans="1:4">
      <c r="A698" s="78"/>
      <c r="B698" s="92"/>
      <c r="C698" s="107" t="s">
        <v>637</v>
      </c>
      <c r="D698" s="108"/>
    </row>
    <row r="699" spans="1:4">
      <c r="A699" s="78"/>
      <c r="B699" s="92"/>
      <c r="C699" s="107" t="s">
        <v>638</v>
      </c>
      <c r="D699" s="108"/>
    </row>
    <row r="700" spans="1:4">
      <c r="A700" s="78"/>
      <c r="B700" s="92"/>
      <c r="C700" s="107" t="s">
        <v>639</v>
      </c>
      <c r="D700" s="108"/>
    </row>
    <row r="701" spans="1:4">
      <c r="A701" s="78"/>
      <c r="B701" s="92"/>
      <c r="C701" s="107" t="s">
        <v>640</v>
      </c>
      <c r="D701" s="108"/>
    </row>
    <row r="702" spans="1:4">
      <c r="A702" s="78"/>
      <c r="B702" s="92"/>
      <c r="C702" s="107" t="s">
        <v>641</v>
      </c>
      <c r="D702" s="108"/>
    </row>
    <row r="703" spans="1:4">
      <c r="A703" s="78"/>
      <c r="B703" s="92"/>
      <c r="C703" s="107" t="s">
        <v>642</v>
      </c>
      <c r="D703" s="108"/>
    </row>
    <row r="704" spans="1:4">
      <c r="A704" s="78"/>
      <c r="B704" s="92"/>
      <c r="C704" s="107" t="s">
        <v>643</v>
      </c>
      <c r="D704" s="108"/>
    </row>
    <row r="705" spans="1:4">
      <c r="A705" s="78"/>
      <c r="B705" s="92"/>
      <c r="C705" s="107" t="s">
        <v>644</v>
      </c>
      <c r="D705" s="108"/>
    </row>
    <row r="706" spans="1:4">
      <c r="A706" s="78"/>
      <c r="B706" s="92"/>
      <c r="C706" s="107" t="s">
        <v>645</v>
      </c>
      <c r="D706" s="108"/>
    </row>
    <row r="707" spans="1:4">
      <c r="A707" s="78"/>
      <c r="B707" s="92"/>
      <c r="C707" s="107" t="s">
        <v>646</v>
      </c>
      <c r="D707" s="108"/>
    </row>
    <row r="708" spans="1:4">
      <c r="A708" s="78"/>
      <c r="B708" s="92"/>
      <c r="C708" s="107" t="s">
        <v>647</v>
      </c>
      <c r="D708" s="108"/>
    </row>
    <row r="709" spans="1:4">
      <c r="A709" s="78"/>
      <c r="B709" s="92"/>
      <c r="C709" s="107" t="s">
        <v>648</v>
      </c>
      <c r="D709" s="108"/>
    </row>
    <row r="710" spans="1:4">
      <c r="A710" s="78"/>
      <c r="B710" s="92"/>
      <c r="C710" s="107" t="s">
        <v>649</v>
      </c>
      <c r="D710" s="108"/>
    </row>
    <row r="711" spans="1:4">
      <c r="A711" s="78"/>
      <c r="B711" s="92"/>
      <c r="C711" s="107" t="s">
        <v>650</v>
      </c>
      <c r="D711" s="108"/>
    </row>
    <row r="712" spans="1:4">
      <c r="A712" s="78"/>
      <c r="B712" s="92"/>
      <c r="C712" s="107" t="s">
        <v>651</v>
      </c>
      <c r="D712" s="108"/>
    </row>
    <row r="713" spans="1:4">
      <c r="A713" s="78"/>
      <c r="B713" s="92"/>
      <c r="C713" s="107" t="s">
        <v>652</v>
      </c>
      <c r="D713" s="108"/>
    </row>
    <row r="714" spans="1:4" ht="17.25" thickBot="1">
      <c r="A714" s="78"/>
      <c r="B714" s="92"/>
      <c r="C714" s="110" t="s">
        <v>653</v>
      </c>
      <c r="D714" s="108"/>
    </row>
    <row r="715" spans="1:4" ht="17.25" thickBot="1">
      <c r="A715" s="78"/>
      <c r="B715" s="91" t="s">
        <v>654</v>
      </c>
      <c r="C715" s="122" t="s">
        <v>382</v>
      </c>
      <c r="D715" s="56" t="s">
        <v>383</v>
      </c>
    </row>
    <row r="716" spans="1:4" ht="17.25" thickBot="1">
      <c r="A716" s="78"/>
      <c r="B716" s="91" t="s">
        <v>655</v>
      </c>
      <c r="C716" s="122" t="s">
        <v>382</v>
      </c>
      <c r="D716" s="56" t="s">
        <v>383</v>
      </c>
    </row>
    <row r="717" spans="1:4" ht="17.25" thickBot="1">
      <c r="A717" s="78"/>
      <c r="B717" s="91" t="s">
        <v>511</v>
      </c>
      <c r="C717" s="122" t="s">
        <v>382</v>
      </c>
      <c r="D717" s="56" t="s">
        <v>383</v>
      </c>
    </row>
    <row r="718" spans="1:4" ht="17.25" thickBot="1">
      <c r="A718" s="78"/>
      <c r="B718" s="91" t="s">
        <v>656</v>
      </c>
      <c r="C718" s="122" t="s">
        <v>382</v>
      </c>
      <c r="D718" s="56" t="s">
        <v>383</v>
      </c>
    </row>
    <row r="719" spans="1:4" ht="17.25" thickBot="1">
      <c r="A719" s="78"/>
      <c r="B719" s="91" t="s">
        <v>657</v>
      </c>
      <c r="C719" s="103" t="s">
        <v>658</v>
      </c>
      <c r="D719" s="102" t="s">
        <v>354</v>
      </c>
    </row>
    <row r="720" spans="1:4">
      <c r="A720" s="78"/>
      <c r="B720" s="123" t="s">
        <v>129</v>
      </c>
      <c r="C720" s="103" t="s">
        <v>658</v>
      </c>
      <c r="D720" s="102" t="s">
        <v>354</v>
      </c>
    </row>
    <row r="721" spans="1:4" ht="17.25" thickBot="1">
      <c r="A721" s="78"/>
      <c r="B721" s="124"/>
      <c r="C721" s="105" t="s">
        <v>659</v>
      </c>
      <c r="D721" s="109"/>
    </row>
    <row r="722" spans="1:4">
      <c r="A722" s="78"/>
      <c r="B722" s="91" t="s">
        <v>131</v>
      </c>
      <c r="C722" s="55" t="s">
        <v>658</v>
      </c>
      <c r="D722" s="102" t="s">
        <v>450</v>
      </c>
    </row>
    <row r="723" spans="1:4" ht="17.25" thickBot="1">
      <c r="A723" s="78"/>
      <c r="B723" s="93"/>
      <c r="C723" s="61" t="s">
        <v>661</v>
      </c>
      <c r="D723" s="109"/>
    </row>
    <row r="724" spans="1:4" ht="17.25" thickBot="1">
      <c r="A724" s="78"/>
      <c r="B724" s="100" t="s">
        <v>173</v>
      </c>
      <c r="C724" s="89" t="s">
        <v>382</v>
      </c>
      <c r="D724" s="90" t="s">
        <v>383</v>
      </c>
    </row>
    <row r="725" spans="1:4">
      <c r="A725" s="78"/>
      <c r="B725" s="91" t="s">
        <v>429</v>
      </c>
      <c r="C725" s="150" t="s">
        <v>662</v>
      </c>
      <c r="D725" s="56" t="s">
        <v>354</v>
      </c>
    </row>
    <row r="726" spans="1:4">
      <c r="A726" s="78"/>
      <c r="B726" s="92"/>
      <c r="C726" s="107" t="s">
        <v>663</v>
      </c>
      <c r="D726" s="59"/>
    </row>
    <row r="727" spans="1:4">
      <c r="A727" s="78"/>
      <c r="B727" s="92"/>
      <c r="C727" s="107" t="s">
        <v>658</v>
      </c>
      <c r="D727" s="59"/>
    </row>
    <row r="728" spans="1:4">
      <c r="A728" s="78"/>
      <c r="B728" s="92"/>
      <c r="C728" s="107" t="s">
        <v>664</v>
      </c>
      <c r="D728" s="59"/>
    </row>
    <row r="729" spans="1:4">
      <c r="A729" s="78"/>
      <c r="B729" s="92"/>
      <c r="C729" s="107" t="s">
        <v>665</v>
      </c>
      <c r="D729" s="59"/>
    </row>
    <row r="730" spans="1:4">
      <c r="A730" s="78"/>
      <c r="B730" s="92"/>
      <c r="C730" s="107" t="s">
        <v>666</v>
      </c>
      <c r="D730" s="59"/>
    </row>
    <row r="731" spans="1:4">
      <c r="A731" s="78"/>
      <c r="B731" s="92"/>
      <c r="C731" s="107" t="s">
        <v>667</v>
      </c>
      <c r="D731" s="59"/>
    </row>
    <row r="732" spans="1:4">
      <c r="A732" s="78"/>
      <c r="B732" s="92"/>
      <c r="C732" s="151" t="s">
        <v>668</v>
      </c>
      <c r="D732" s="59"/>
    </row>
    <row r="733" spans="1:4">
      <c r="A733" s="78"/>
      <c r="B733" s="92"/>
      <c r="C733" s="107" t="s">
        <v>660</v>
      </c>
      <c r="D733" s="59"/>
    </row>
    <row r="734" spans="1:4">
      <c r="A734" s="78"/>
      <c r="B734" s="92"/>
      <c r="C734" s="151" t="s">
        <v>669</v>
      </c>
      <c r="D734" s="59"/>
    </row>
    <row r="735" spans="1:4" ht="33">
      <c r="A735" s="78"/>
      <c r="B735" s="92"/>
      <c r="C735" s="151" t="s">
        <v>670</v>
      </c>
      <c r="D735" s="59"/>
    </row>
    <row r="736" spans="1:4" ht="33">
      <c r="A736" s="78"/>
      <c r="B736" s="92"/>
      <c r="C736" s="151" t="s">
        <v>671</v>
      </c>
      <c r="D736" s="59"/>
    </row>
    <row r="737" spans="1:4" ht="33">
      <c r="A737" s="78"/>
      <c r="B737" s="92"/>
      <c r="C737" s="151" t="s">
        <v>672</v>
      </c>
      <c r="D737" s="59"/>
    </row>
    <row r="738" spans="1:4" ht="33">
      <c r="A738" s="78"/>
      <c r="B738" s="92"/>
      <c r="C738" s="151" t="s">
        <v>673</v>
      </c>
      <c r="D738" s="59"/>
    </row>
    <row r="739" spans="1:4" ht="33.75" thickBot="1">
      <c r="A739" s="78"/>
      <c r="B739" s="93"/>
      <c r="C739" s="152" t="s">
        <v>674</v>
      </c>
      <c r="D739" s="62"/>
    </row>
    <row r="740" spans="1:4">
      <c r="A740" s="78"/>
      <c r="B740" s="91" t="s">
        <v>187</v>
      </c>
      <c r="C740" s="120" t="s">
        <v>677</v>
      </c>
      <c r="D740" s="102" t="s">
        <v>450</v>
      </c>
    </row>
    <row r="741" spans="1:4">
      <c r="A741" s="78"/>
      <c r="B741" s="92"/>
      <c r="C741" s="107" t="s">
        <v>678</v>
      </c>
      <c r="D741" s="108"/>
    </row>
    <row r="742" spans="1:4">
      <c r="A742" s="78"/>
      <c r="B742" s="92"/>
      <c r="C742" s="107" t="s">
        <v>679</v>
      </c>
      <c r="D742" s="108"/>
    </row>
    <row r="743" spans="1:4">
      <c r="A743" s="78"/>
      <c r="B743" s="92"/>
      <c r="C743" s="107" t="s">
        <v>663</v>
      </c>
      <c r="D743" s="108"/>
    </row>
    <row r="744" spans="1:4">
      <c r="A744" s="78"/>
      <c r="B744" s="92"/>
      <c r="C744" s="107" t="s">
        <v>658</v>
      </c>
      <c r="D744" s="108"/>
    </row>
    <row r="745" spans="1:4">
      <c r="A745" s="78"/>
      <c r="B745" s="92"/>
      <c r="C745" s="107" t="s">
        <v>675</v>
      </c>
      <c r="D745" s="108"/>
    </row>
    <row r="746" spans="1:4">
      <c r="A746" s="78"/>
      <c r="B746" s="92"/>
      <c r="C746" s="107" t="s">
        <v>660</v>
      </c>
      <c r="D746" s="108"/>
    </row>
    <row r="747" spans="1:4">
      <c r="A747" s="78"/>
      <c r="B747" s="92"/>
      <c r="C747" s="107" t="s">
        <v>665</v>
      </c>
      <c r="D747" s="108"/>
    </row>
    <row r="748" spans="1:4">
      <c r="A748" s="78"/>
      <c r="B748" s="92"/>
      <c r="C748" s="107" t="s">
        <v>666</v>
      </c>
      <c r="D748" s="108"/>
    </row>
    <row r="749" spans="1:4">
      <c r="A749" s="78"/>
      <c r="B749" s="92"/>
      <c r="C749" s="107" t="s">
        <v>667</v>
      </c>
      <c r="D749" s="108"/>
    </row>
    <row r="750" spans="1:4">
      <c r="A750" s="78"/>
      <c r="B750" s="92"/>
      <c r="C750" s="107" t="s">
        <v>676</v>
      </c>
      <c r="D750" s="108"/>
    </row>
    <row r="751" spans="1:4">
      <c r="A751" s="78"/>
      <c r="B751" s="92"/>
      <c r="C751" s="107" t="s">
        <v>669</v>
      </c>
      <c r="D751" s="108"/>
    </row>
    <row r="752" spans="1:4" ht="33">
      <c r="A752" s="78"/>
      <c r="B752" s="92"/>
      <c r="C752" s="107" t="s">
        <v>680</v>
      </c>
      <c r="D752" s="108"/>
    </row>
    <row r="753" spans="1:4" ht="33">
      <c r="A753" s="78"/>
      <c r="B753" s="92"/>
      <c r="C753" s="107" t="s">
        <v>681</v>
      </c>
      <c r="D753" s="108"/>
    </row>
    <row r="754" spans="1:4" ht="33">
      <c r="A754" s="78"/>
      <c r="B754" s="92"/>
      <c r="C754" s="107" t="s">
        <v>682</v>
      </c>
      <c r="D754" s="108"/>
    </row>
    <row r="755" spans="1:4" ht="33">
      <c r="A755" s="78"/>
      <c r="B755" s="92"/>
      <c r="C755" s="107" t="s">
        <v>683</v>
      </c>
      <c r="D755" s="108"/>
    </row>
    <row r="756" spans="1:4" ht="33.75" thickBot="1">
      <c r="A756" s="78"/>
      <c r="B756" s="92"/>
      <c r="C756" s="110" t="s">
        <v>684</v>
      </c>
      <c r="D756" s="108"/>
    </row>
    <row r="757" spans="1:4">
      <c r="A757" s="78"/>
      <c r="B757" s="91" t="s">
        <v>353</v>
      </c>
      <c r="C757" s="119" t="s">
        <v>688</v>
      </c>
      <c r="D757" s="102" t="s">
        <v>354</v>
      </c>
    </row>
    <row r="758" spans="1:4" ht="33">
      <c r="A758" s="78"/>
      <c r="B758" s="92"/>
      <c r="C758" s="107" t="s">
        <v>689</v>
      </c>
      <c r="D758" s="112" t="s">
        <v>690</v>
      </c>
    </row>
    <row r="759" spans="1:4">
      <c r="A759" s="78"/>
      <c r="B759" s="92"/>
      <c r="C759" s="107" t="s">
        <v>691</v>
      </c>
      <c r="D759" s="112" t="s">
        <v>354</v>
      </c>
    </row>
    <row r="760" spans="1:4" ht="17.25" thickBot="1">
      <c r="A760" s="78"/>
      <c r="B760" s="93"/>
      <c r="C760" s="153" t="s">
        <v>200</v>
      </c>
      <c r="D760" s="109"/>
    </row>
    <row r="761" spans="1:4" ht="17.25" thickBot="1">
      <c r="A761" s="78"/>
      <c r="B761" s="91" t="s">
        <v>368</v>
      </c>
      <c r="C761" s="68" t="s">
        <v>693</v>
      </c>
      <c r="D761" s="56" t="s">
        <v>354</v>
      </c>
    </row>
    <row r="762" spans="1:4">
      <c r="A762" s="78"/>
      <c r="B762" s="91" t="s">
        <v>542</v>
      </c>
      <c r="C762" s="68" t="s">
        <v>694</v>
      </c>
      <c r="D762" s="56" t="s">
        <v>354</v>
      </c>
    </row>
    <row r="763" spans="1:4">
      <c r="A763" s="78"/>
      <c r="B763" s="92"/>
      <c r="C763" s="58" t="s">
        <v>695</v>
      </c>
      <c r="D763" s="59"/>
    </row>
    <row r="764" spans="1:4">
      <c r="A764" s="78"/>
      <c r="B764" s="92"/>
      <c r="C764" s="58" t="s">
        <v>693</v>
      </c>
      <c r="D764" s="59"/>
    </row>
    <row r="765" spans="1:4">
      <c r="A765" s="78"/>
      <c r="B765" s="92"/>
      <c r="C765" s="58" t="s">
        <v>696</v>
      </c>
      <c r="D765" s="59"/>
    </row>
    <row r="766" spans="1:4" ht="17.25" thickBot="1">
      <c r="A766" s="78"/>
      <c r="B766" s="93"/>
      <c r="C766" s="146" t="s">
        <v>200</v>
      </c>
      <c r="D766" s="62"/>
    </row>
    <row r="767" spans="1:4">
      <c r="B767" s="91" t="s">
        <v>697</v>
      </c>
      <c r="C767" s="68" t="s">
        <v>698</v>
      </c>
      <c r="D767" s="56" t="s">
        <v>354</v>
      </c>
    </row>
    <row r="768" spans="1:4" ht="33.75" thickBot="1">
      <c r="B768" s="93"/>
      <c r="C768" s="61" t="s">
        <v>699</v>
      </c>
      <c r="D768" s="128" t="s">
        <v>690</v>
      </c>
    </row>
    <row r="769" spans="2:4">
      <c r="B769" s="91" t="s">
        <v>700</v>
      </c>
      <c r="C769" s="55" t="s">
        <v>592</v>
      </c>
      <c r="D769" s="56" t="s">
        <v>354</v>
      </c>
    </row>
    <row r="770" spans="2:4" ht="17.25" thickBot="1">
      <c r="B770" s="93"/>
      <c r="C770" s="146" t="s">
        <v>696</v>
      </c>
      <c r="D770" s="62"/>
    </row>
    <row r="771" spans="2:4" ht="25.35" customHeight="1" thickBot="1">
      <c r="B771" s="154" t="s">
        <v>705</v>
      </c>
      <c r="C771" s="155"/>
      <c r="D771" s="156"/>
    </row>
    <row r="772" spans="2:4">
      <c r="B772" s="91" t="s">
        <v>134</v>
      </c>
      <c r="C772" s="103" t="s">
        <v>706</v>
      </c>
      <c r="D772" s="102" t="s">
        <v>354</v>
      </c>
    </row>
    <row r="773" spans="2:4">
      <c r="B773" s="92"/>
      <c r="C773" s="107" t="s">
        <v>707</v>
      </c>
      <c r="D773" s="108"/>
    </row>
    <row r="774" spans="2:4">
      <c r="B774" s="92"/>
      <c r="C774" s="107" t="s">
        <v>708</v>
      </c>
      <c r="D774" s="108"/>
    </row>
    <row r="775" spans="2:4">
      <c r="B775" s="92"/>
      <c r="C775" s="107" t="s">
        <v>709</v>
      </c>
      <c r="D775" s="108"/>
    </row>
    <row r="776" spans="2:4">
      <c r="B776" s="92"/>
      <c r="C776" s="107" t="s">
        <v>710</v>
      </c>
      <c r="D776" s="108"/>
    </row>
    <row r="777" spans="2:4">
      <c r="B777" s="92"/>
      <c r="C777" s="107" t="s">
        <v>711</v>
      </c>
      <c r="D777" s="108"/>
    </row>
    <row r="778" spans="2:4">
      <c r="B778" s="92"/>
      <c r="C778" s="157" t="s">
        <v>712</v>
      </c>
      <c r="D778" s="108"/>
    </row>
    <row r="779" spans="2:4" ht="17.25" thickBot="1">
      <c r="B779" s="93"/>
      <c r="C779" s="158" t="s">
        <v>713</v>
      </c>
      <c r="D779" s="109"/>
    </row>
    <row r="780" spans="2:4" ht="17.25" thickBot="1">
      <c r="B780" s="91" t="s">
        <v>176</v>
      </c>
      <c r="C780" s="159" t="s">
        <v>714</v>
      </c>
      <c r="D780" s="102" t="s">
        <v>354</v>
      </c>
    </row>
    <row r="781" spans="2:4">
      <c r="B781" s="91" t="s">
        <v>187</v>
      </c>
      <c r="C781" s="103" t="s">
        <v>714</v>
      </c>
      <c r="D781" s="102" t="s">
        <v>450</v>
      </c>
    </row>
    <row r="782" spans="2:4" ht="17.25" thickBot="1">
      <c r="B782" s="93"/>
      <c r="C782" s="105" t="s">
        <v>716</v>
      </c>
      <c r="D782" s="109"/>
    </row>
    <row r="783" spans="2:4" ht="17.25" thickBot="1">
      <c r="B783" s="163" t="s">
        <v>353</v>
      </c>
      <c r="C783" s="119" t="s">
        <v>718</v>
      </c>
      <c r="D783" s="164" t="s">
        <v>450</v>
      </c>
    </row>
    <row r="784" spans="2:4" ht="17.25" thickBot="1">
      <c r="B784" s="163" t="s">
        <v>375</v>
      </c>
      <c r="C784" s="101" t="s">
        <v>716</v>
      </c>
      <c r="D784" s="164" t="s">
        <v>450</v>
      </c>
    </row>
    <row r="785" spans="2:4" ht="25.35" customHeight="1" thickBot="1">
      <c r="B785" s="97" t="s">
        <v>720</v>
      </c>
      <c r="C785" s="98"/>
      <c r="D785" s="99"/>
    </row>
    <row r="786" spans="2:4" ht="17.25" thickBot="1">
      <c r="B786" s="91" t="s">
        <v>408</v>
      </c>
      <c r="C786" s="122" t="s">
        <v>382</v>
      </c>
      <c r="D786" s="56" t="s">
        <v>383</v>
      </c>
    </row>
    <row r="787" spans="2:4" ht="17.25" thickBot="1">
      <c r="B787" s="91" t="s">
        <v>721</v>
      </c>
      <c r="C787" s="89" t="s">
        <v>382</v>
      </c>
      <c r="D787" s="90" t="s">
        <v>383</v>
      </c>
    </row>
    <row r="788" spans="2:4" ht="17.25" thickBot="1">
      <c r="B788" s="91" t="s">
        <v>515</v>
      </c>
      <c r="C788" s="89" t="s">
        <v>382</v>
      </c>
      <c r="D788" s="90" t="s">
        <v>383</v>
      </c>
    </row>
    <row r="789" spans="2:4">
      <c r="B789" s="91" t="s">
        <v>722</v>
      </c>
      <c r="C789" s="86" t="s">
        <v>723</v>
      </c>
      <c r="D789" s="56" t="s">
        <v>719</v>
      </c>
    </row>
    <row r="790" spans="2:4">
      <c r="B790" s="92"/>
      <c r="C790" s="58" t="s">
        <v>724</v>
      </c>
      <c r="D790" s="59"/>
    </row>
    <row r="791" spans="2:4">
      <c r="B791" s="92"/>
      <c r="C791" s="58" t="s">
        <v>725</v>
      </c>
      <c r="D791" s="59"/>
    </row>
    <row r="792" spans="2:4">
      <c r="B792" s="92"/>
      <c r="C792" s="58" t="s">
        <v>726</v>
      </c>
      <c r="D792" s="59"/>
    </row>
    <row r="793" spans="2:4">
      <c r="B793" s="92"/>
      <c r="C793" s="58" t="s">
        <v>727</v>
      </c>
      <c r="D793" s="59"/>
    </row>
    <row r="794" spans="2:4">
      <c r="B794" s="92"/>
      <c r="C794" s="167" t="s">
        <v>728</v>
      </c>
      <c r="D794" s="59"/>
    </row>
    <row r="795" spans="2:4">
      <c r="B795" s="92"/>
      <c r="C795" s="161" t="s">
        <v>729</v>
      </c>
      <c r="D795" s="59"/>
    </row>
    <row r="796" spans="2:4">
      <c r="B796" s="92"/>
      <c r="C796" s="165" t="s">
        <v>730</v>
      </c>
      <c r="D796" s="59"/>
    </row>
    <row r="797" spans="2:4" ht="33">
      <c r="B797" s="92"/>
      <c r="C797" s="166" t="s">
        <v>731</v>
      </c>
      <c r="D797" s="59"/>
    </row>
    <row r="798" spans="2:4">
      <c r="B798" s="92"/>
      <c r="C798" s="165" t="s">
        <v>732</v>
      </c>
      <c r="D798" s="59"/>
    </row>
    <row r="799" spans="2:4">
      <c r="B799" s="92"/>
      <c r="C799" s="165" t="s">
        <v>733</v>
      </c>
      <c r="D799" s="59"/>
    </row>
    <row r="800" spans="2:4">
      <c r="B800" s="92"/>
      <c r="C800" s="168" t="s">
        <v>734</v>
      </c>
      <c r="D800" s="59"/>
    </row>
    <row r="801" spans="2:4" ht="17.25" thickBot="1">
      <c r="B801" s="93"/>
      <c r="C801" s="162" t="s">
        <v>735</v>
      </c>
      <c r="D801" s="62"/>
    </row>
    <row r="802" spans="2:4">
      <c r="B802" s="91" t="s">
        <v>535</v>
      </c>
      <c r="C802" s="169" t="s">
        <v>738</v>
      </c>
      <c r="D802" s="56" t="s">
        <v>719</v>
      </c>
    </row>
    <row r="803" spans="2:4">
      <c r="B803" s="92"/>
      <c r="C803" s="10" t="s">
        <v>739</v>
      </c>
      <c r="D803" s="59"/>
    </row>
    <row r="804" spans="2:4">
      <c r="B804" s="92"/>
      <c r="C804" s="10" t="s">
        <v>740</v>
      </c>
      <c r="D804" s="59"/>
    </row>
    <row r="805" spans="2:4">
      <c r="B805" s="92"/>
      <c r="C805" s="10" t="s">
        <v>741</v>
      </c>
      <c r="D805" s="59"/>
    </row>
    <row r="806" spans="2:4">
      <c r="B806" s="92"/>
      <c r="C806" s="10" t="s">
        <v>742</v>
      </c>
      <c r="D806" s="59"/>
    </row>
    <row r="807" spans="2:4">
      <c r="B807" s="92"/>
      <c r="C807" s="10" t="s">
        <v>743</v>
      </c>
      <c r="D807" s="59"/>
    </row>
    <row r="808" spans="2:4">
      <c r="B808" s="92"/>
      <c r="C808" s="10" t="s">
        <v>744</v>
      </c>
      <c r="D808" s="59"/>
    </row>
    <row r="809" spans="2:4">
      <c r="B809" s="92"/>
      <c r="C809" s="10" t="s">
        <v>745</v>
      </c>
      <c r="D809" s="59"/>
    </row>
    <row r="810" spans="2:4">
      <c r="B810" s="92"/>
      <c r="C810" s="10" t="s">
        <v>746</v>
      </c>
      <c r="D810" s="59"/>
    </row>
    <row r="811" spans="2:4">
      <c r="B811" s="92"/>
      <c r="C811" s="80" t="s">
        <v>724</v>
      </c>
      <c r="D811" s="59"/>
    </row>
    <row r="812" spans="2:4">
      <c r="B812" s="92"/>
      <c r="C812" s="58" t="s">
        <v>725</v>
      </c>
      <c r="D812" s="59"/>
    </row>
    <row r="813" spans="2:4">
      <c r="B813" s="92"/>
      <c r="C813" s="58" t="s">
        <v>726</v>
      </c>
      <c r="D813" s="59"/>
    </row>
    <row r="814" spans="2:4">
      <c r="B814" s="92"/>
      <c r="C814" s="86" t="s">
        <v>727</v>
      </c>
      <c r="D814" s="59"/>
    </row>
    <row r="815" spans="2:4">
      <c r="B815" s="92"/>
      <c r="C815" s="161" t="s">
        <v>728</v>
      </c>
      <c r="D815" s="59"/>
    </row>
    <row r="816" spans="2:4">
      <c r="B816" s="92"/>
      <c r="C816" s="161" t="s">
        <v>729</v>
      </c>
      <c r="D816" s="59"/>
    </row>
    <row r="817" spans="2:4">
      <c r="B817" s="92"/>
      <c r="C817" s="165" t="s">
        <v>730</v>
      </c>
      <c r="D817" s="59"/>
    </row>
    <row r="818" spans="2:4">
      <c r="B818" s="92"/>
      <c r="C818" s="166" t="s">
        <v>737</v>
      </c>
      <c r="D818" s="59"/>
    </row>
    <row r="819" spans="2:4">
      <c r="B819" s="92"/>
      <c r="C819" s="165" t="s">
        <v>732</v>
      </c>
      <c r="D819" s="59"/>
    </row>
    <row r="820" spans="2:4">
      <c r="B820" s="92"/>
      <c r="C820" s="165" t="s">
        <v>733</v>
      </c>
      <c r="D820" s="59"/>
    </row>
    <row r="821" spans="2:4">
      <c r="B821" s="92"/>
      <c r="C821" s="168" t="s">
        <v>734</v>
      </c>
      <c r="D821" s="59"/>
    </row>
    <row r="822" spans="2:4">
      <c r="B822" s="92"/>
      <c r="C822" s="165" t="s">
        <v>735</v>
      </c>
      <c r="D822" s="59"/>
    </row>
    <row r="823" spans="2:4">
      <c r="B823" s="92"/>
      <c r="C823" s="170" t="s">
        <v>747</v>
      </c>
      <c r="D823" s="59"/>
    </row>
    <row r="824" spans="2:4" ht="17.25" thickBot="1">
      <c r="B824" s="93"/>
      <c r="C824" s="171" t="s">
        <v>748</v>
      </c>
      <c r="D824" s="62"/>
    </row>
    <row r="825" spans="2:4">
      <c r="B825" s="91" t="s">
        <v>749</v>
      </c>
      <c r="C825" s="173" t="s">
        <v>750</v>
      </c>
      <c r="D825" s="56" t="s">
        <v>719</v>
      </c>
    </row>
    <row r="826" spans="2:4">
      <c r="B826" s="92"/>
      <c r="C826" s="165" t="s">
        <v>751</v>
      </c>
      <c r="D826" s="59"/>
    </row>
    <row r="827" spans="2:4">
      <c r="B827" s="92"/>
      <c r="C827" s="165" t="s">
        <v>752</v>
      </c>
      <c r="D827" s="59"/>
    </row>
    <row r="828" spans="2:4">
      <c r="B828" s="92"/>
      <c r="C828" s="165" t="s">
        <v>753</v>
      </c>
      <c r="D828" s="59"/>
    </row>
    <row r="829" spans="2:4">
      <c r="B829" s="92"/>
      <c r="C829" s="174" t="s">
        <v>754</v>
      </c>
      <c r="D829" s="59"/>
    </row>
    <row r="830" spans="2:4">
      <c r="B830" s="92"/>
      <c r="C830" s="10" t="s">
        <v>755</v>
      </c>
      <c r="D830" s="59"/>
    </row>
    <row r="831" spans="2:4">
      <c r="B831" s="92"/>
      <c r="C831" s="170" t="s">
        <v>756</v>
      </c>
      <c r="D831" s="59"/>
    </row>
    <row r="832" spans="2:4">
      <c r="B832" s="92"/>
      <c r="C832" s="170" t="s">
        <v>757</v>
      </c>
      <c r="D832" s="59"/>
    </row>
    <row r="833" spans="2:4">
      <c r="B833" s="92"/>
      <c r="C833" s="170" t="s">
        <v>758</v>
      </c>
      <c r="D833" s="59"/>
    </row>
    <row r="834" spans="2:4">
      <c r="B834" s="92"/>
      <c r="C834" s="170" t="s">
        <v>759</v>
      </c>
      <c r="D834" s="59"/>
    </row>
    <row r="835" spans="2:4">
      <c r="B835" s="92"/>
      <c r="C835" s="172" t="s">
        <v>760</v>
      </c>
      <c r="D835" s="59"/>
    </row>
    <row r="836" spans="2:4">
      <c r="B836" s="92"/>
      <c r="C836" s="9" t="s">
        <v>761</v>
      </c>
      <c r="D836" s="59"/>
    </row>
    <row r="837" spans="2:4">
      <c r="B837" s="92"/>
      <c r="C837" s="130" t="s">
        <v>762</v>
      </c>
      <c r="D837" s="59"/>
    </row>
    <row r="838" spans="2:4">
      <c r="B838" s="92"/>
      <c r="C838" s="130" t="s">
        <v>763</v>
      </c>
      <c r="D838" s="59"/>
    </row>
    <row r="839" spans="2:4">
      <c r="B839" s="92"/>
      <c r="C839" s="130" t="s">
        <v>764</v>
      </c>
      <c r="D839" s="59"/>
    </row>
    <row r="840" spans="2:4">
      <c r="B840" s="92"/>
      <c r="C840" s="130" t="s">
        <v>445</v>
      </c>
      <c r="D840" s="59"/>
    </row>
    <row r="841" spans="2:4">
      <c r="B841" s="92"/>
      <c r="C841" s="175" t="s">
        <v>765</v>
      </c>
      <c r="D841" s="135"/>
    </row>
    <row r="842" spans="2:4" ht="33">
      <c r="B842" s="92"/>
      <c r="C842" s="58" t="s">
        <v>585</v>
      </c>
      <c r="D842" s="129" t="s">
        <v>766</v>
      </c>
    </row>
    <row r="843" spans="2:4" ht="33">
      <c r="B843" s="92"/>
      <c r="C843" s="58" t="s">
        <v>767</v>
      </c>
      <c r="D843" s="129" t="s">
        <v>768</v>
      </c>
    </row>
    <row r="844" spans="2:4" ht="33">
      <c r="B844" s="92"/>
      <c r="C844" s="58" t="s">
        <v>547</v>
      </c>
      <c r="D844" s="129" t="s">
        <v>769</v>
      </c>
    </row>
    <row r="845" spans="2:4" ht="33.75" thickBot="1">
      <c r="B845" s="93"/>
      <c r="C845" s="61" t="s">
        <v>770</v>
      </c>
      <c r="D845" s="128" t="s">
        <v>771</v>
      </c>
    </row>
    <row r="846" spans="2:4" ht="25.35" customHeight="1" thickBot="1">
      <c r="B846" s="97" t="s">
        <v>772</v>
      </c>
      <c r="C846" s="98"/>
      <c r="D846" s="99"/>
    </row>
    <row r="847" spans="2:4">
      <c r="B847" s="91" t="s">
        <v>773</v>
      </c>
      <c r="C847" s="159" t="s">
        <v>774</v>
      </c>
      <c r="D847" s="56" t="s">
        <v>354</v>
      </c>
    </row>
    <row r="848" spans="2:4" ht="17.25" thickBot="1">
      <c r="B848" s="93"/>
      <c r="C848" s="158" t="s">
        <v>775</v>
      </c>
      <c r="D848" s="62"/>
    </row>
    <row r="849" spans="2:4">
      <c r="B849" s="91" t="s">
        <v>561</v>
      </c>
      <c r="C849" s="176" t="s">
        <v>776</v>
      </c>
      <c r="D849" s="56" t="s">
        <v>354</v>
      </c>
    </row>
    <row r="850" spans="2:4">
      <c r="B850" s="92"/>
      <c r="C850" s="10" t="s">
        <v>777</v>
      </c>
      <c r="D850" s="59"/>
    </row>
    <row r="851" spans="2:4">
      <c r="B851" s="92"/>
      <c r="C851" s="10" t="s">
        <v>778</v>
      </c>
      <c r="D851" s="59"/>
    </row>
    <row r="852" spans="2:4">
      <c r="B852" s="92"/>
      <c r="C852" s="10" t="s">
        <v>779</v>
      </c>
      <c r="D852" s="59"/>
    </row>
    <row r="853" spans="2:4">
      <c r="B853" s="92"/>
      <c r="C853" s="10" t="s">
        <v>780</v>
      </c>
      <c r="D853" s="59"/>
    </row>
    <row r="854" spans="2:4" ht="17.25" thickBot="1">
      <c r="B854" s="93"/>
      <c r="C854" s="172" t="s">
        <v>781</v>
      </c>
      <c r="D854" s="62"/>
    </row>
    <row r="855" spans="2:4">
      <c r="B855" s="91" t="s">
        <v>176</v>
      </c>
      <c r="C855" s="159" t="s">
        <v>782</v>
      </c>
      <c r="D855" s="56" t="s">
        <v>717</v>
      </c>
    </row>
    <row r="856" spans="2:4">
      <c r="B856" s="92"/>
      <c r="C856" s="160" t="s">
        <v>783</v>
      </c>
      <c r="D856" s="59"/>
    </row>
    <row r="857" spans="2:4">
      <c r="B857" s="92"/>
      <c r="C857" s="9" t="s">
        <v>784</v>
      </c>
      <c r="D857" s="59"/>
    </row>
    <row r="858" spans="2:4" ht="17.25" thickBot="1">
      <c r="B858" s="92"/>
      <c r="C858" s="132" t="s">
        <v>785</v>
      </c>
      <c r="D858" s="59"/>
    </row>
    <row r="859" spans="2:4">
      <c r="B859" s="91" t="s">
        <v>187</v>
      </c>
      <c r="C859" s="176" t="s">
        <v>786</v>
      </c>
      <c r="D859" s="56" t="s">
        <v>354</v>
      </c>
    </row>
    <row r="860" spans="2:4">
      <c r="B860" s="92"/>
      <c r="C860" s="177" t="s">
        <v>782</v>
      </c>
      <c r="D860" s="59"/>
    </row>
    <row r="861" spans="2:4" ht="33">
      <c r="B861" s="92"/>
      <c r="C861" s="118" t="s">
        <v>787</v>
      </c>
      <c r="D861" s="59"/>
    </row>
    <row r="862" spans="2:4">
      <c r="B862" s="92"/>
      <c r="C862" s="177" t="s">
        <v>783</v>
      </c>
      <c r="D862" s="59"/>
    </row>
    <row r="863" spans="2:4">
      <c r="B863" s="92"/>
      <c r="C863" s="118" t="s">
        <v>784</v>
      </c>
      <c r="D863" s="59"/>
    </row>
    <row r="864" spans="2:4" ht="17.25" thickBot="1">
      <c r="B864" s="92"/>
      <c r="C864" s="132" t="s">
        <v>785</v>
      </c>
      <c r="D864" s="59"/>
    </row>
    <row r="865" spans="2:4">
      <c r="B865" s="91" t="s">
        <v>353</v>
      </c>
      <c r="C865" s="178" t="s">
        <v>788</v>
      </c>
      <c r="D865" s="56" t="s">
        <v>354</v>
      </c>
    </row>
    <row r="866" spans="2:4" ht="33">
      <c r="B866" s="92"/>
      <c r="C866" s="160" t="s">
        <v>789</v>
      </c>
      <c r="D866" s="129" t="s">
        <v>790</v>
      </c>
    </row>
    <row r="867" spans="2:4">
      <c r="B867" s="92"/>
      <c r="C867" s="157" t="s">
        <v>791</v>
      </c>
      <c r="D867" s="59" t="s">
        <v>717</v>
      </c>
    </row>
    <row r="868" spans="2:4">
      <c r="B868" s="92"/>
      <c r="C868" s="160" t="s">
        <v>792</v>
      </c>
      <c r="D868" s="59"/>
    </row>
    <row r="869" spans="2:4">
      <c r="B869" s="92"/>
      <c r="C869" s="158" t="s">
        <v>784</v>
      </c>
      <c r="D869" s="59"/>
    </row>
    <row r="870" spans="2:4" ht="17.25" thickBot="1">
      <c r="B870" s="92"/>
      <c r="C870" s="132" t="s">
        <v>785</v>
      </c>
      <c r="D870" s="59"/>
    </row>
    <row r="871" spans="2:4">
      <c r="B871" s="91" t="s">
        <v>375</v>
      </c>
      <c r="C871" s="176" t="s">
        <v>788</v>
      </c>
      <c r="D871" s="56" t="s">
        <v>354</v>
      </c>
    </row>
    <row r="872" spans="2:4">
      <c r="B872" s="92"/>
      <c r="C872" s="10" t="s">
        <v>793</v>
      </c>
      <c r="D872" s="59"/>
    </row>
    <row r="873" spans="2:4">
      <c r="B873" s="92"/>
      <c r="C873" s="10" t="s">
        <v>794</v>
      </c>
      <c r="D873" s="59"/>
    </row>
    <row r="874" spans="2:4">
      <c r="B874" s="92"/>
      <c r="C874" s="10" t="s">
        <v>792</v>
      </c>
      <c r="D874" s="59"/>
    </row>
    <row r="875" spans="2:4">
      <c r="B875" s="92"/>
      <c r="C875" s="172" t="s">
        <v>784</v>
      </c>
      <c r="D875" s="59"/>
    </row>
    <row r="876" spans="2:4" ht="17.25" thickBot="1">
      <c r="B876" s="93"/>
      <c r="C876" s="132" t="s">
        <v>785</v>
      </c>
      <c r="D876" s="62"/>
    </row>
    <row r="877" spans="2:4">
      <c r="B877" s="91" t="s">
        <v>697</v>
      </c>
      <c r="C877" s="176" t="s">
        <v>795</v>
      </c>
      <c r="D877" s="56" t="s">
        <v>354</v>
      </c>
    </row>
    <row r="878" spans="2:4" ht="33.75" thickBot="1">
      <c r="B878" s="93"/>
      <c r="C878" s="172" t="s">
        <v>796</v>
      </c>
      <c r="D878" s="128" t="s">
        <v>797</v>
      </c>
    </row>
    <row r="879" spans="2:4">
      <c r="B879" s="91" t="s">
        <v>798</v>
      </c>
      <c r="C879" s="176" t="s">
        <v>795</v>
      </c>
      <c r="D879" s="56" t="s">
        <v>354</v>
      </c>
    </row>
    <row r="880" spans="2:4">
      <c r="B880" s="92"/>
      <c r="C880" s="10" t="s">
        <v>799</v>
      </c>
      <c r="D880" s="59"/>
    </row>
    <row r="881" spans="2:4" ht="17.25" thickBot="1">
      <c r="B881" s="93"/>
      <c r="C881" s="10" t="s">
        <v>800</v>
      </c>
      <c r="D881" s="62"/>
    </row>
    <row r="882" spans="2:4" ht="17.25" thickBot="1">
      <c r="B882" s="100" t="s">
        <v>470</v>
      </c>
      <c r="C882" s="89" t="s">
        <v>801</v>
      </c>
      <c r="D882" s="90" t="s">
        <v>383</v>
      </c>
    </row>
    <row r="883" spans="2:4" ht="25.35" customHeight="1" thickBot="1">
      <c r="B883" s="97" t="s">
        <v>802</v>
      </c>
      <c r="C883" s="98"/>
      <c r="D883" s="99"/>
    </row>
    <row r="884" spans="2:4" ht="33" customHeight="1">
      <c r="B884" s="91" t="s">
        <v>423</v>
      </c>
      <c r="C884" s="179" t="s">
        <v>803</v>
      </c>
      <c r="D884" s="56" t="s">
        <v>804</v>
      </c>
    </row>
    <row r="885" spans="2:4">
      <c r="B885" s="92"/>
      <c r="C885" s="132" t="s">
        <v>805</v>
      </c>
      <c r="D885" s="59"/>
    </row>
    <row r="886" spans="2:4">
      <c r="B886" s="92"/>
      <c r="C886" s="132" t="s">
        <v>806</v>
      </c>
      <c r="D886" s="59"/>
    </row>
    <row r="887" spans="2:4" ht="17.25" thickBot="1">
      <c r="B887" s="93"/>
      <c r="C887" s="134" t="s">
        <v>807</v>
      </c>
      <c r="D887" s="62"/>
    </row>
    <row r="888" spans="2:4" ht="17.25" thickBot="1">
      <c r="B888" s="91" t="s">
        <v>808</v>
      </c>
      <c r="C888" s="122" t="s">
        <v>382</v>
      </c>
      <c r="D888" s="56" t="s">
        <v>383</v>
      </c>
    </row>
    <row r="889" spans="2:4" ht="17.25" thickBot="1">
      <c r="B889" s="100" t="s">
        <v>426</v>
      </c>
      <c r="C889" s="89" t="s">
        <v>382</v>
      </c>
      <c r="D889" s="90" t="s">
        <v>383</v>
      </c>
    </row>
    <row r="890" spans="2:4">
      <c r="B890" s="91" t="s">
        <v>187</v>
      </c>
      <c r="C890" s="180" t="s">
        <v>809</v>
      </c>
      <c r="D890" s="56" t="s">
        <v>810</v>
      </c>
    </row>
    <row r="891" spans="2:4">
      <c r="B891" s="92"/>
      <c r="C891" s="58" t="s">
        <v>811</v>
      </c>
      <c r="D891" s="59"/>
    </row>
    <row r="892" spans="2:4">
      <c r="B892" s="92"/>
      <c r="C892" s="181" t="s">
        <v>812</v>
      </c>
      <c r="D892" s="59"/>
    </row>
    <row r="893" spans="2:4">
      <c r="B893" s="92"/>
      <c r="C893" s="86" t="s">
        <v>813</v>
      </c>
      <c r="D893" s="59"/>
    </row>
    <row r="894" spans="2:4">
      <c r="B894" s="92"/>
      <c r="C894" s="86" t="s">
        <v>814</v>
      </c>
      <c r="D894" s="59"/>
    </row>
    <row r="895" spans="2:4">
      <c r="B895" s="92"/>
      <c r="C895" s="58" t="s">
        <v>815</v>
      </c>
      <c r="D895" s="59"/>
    </row>
    <row r="896" spans="2:4">
      <c r="B896" s="92"/>
      <c r="C896" s="181" t="s">
        <v>816</v>
      </c>
      <c r="D896" s="59"/>
    </row>
    <row r="897" spans="2:4" ht="17.25" thickBot="1">
      <c r="B897" s="92"/>
      <c r="C897" s="61" t="s">
        <v>459</v>
      </c>
      <c r="D897" s="62"/>
    </row>
    <row r="898" spans="2:4">
      <c r="B898" s="92"/>
      <c r="C898" s="55" t="s">
        <v>817</v>
      </c>
      <c r="D898" s="56" t="s">
        <v>354</v>
      </c>
    </row>
    <row r="899" spans="2:4">
      <c r="B899" s="92"/>
      <c r="C899" s="181" t="s">
        <v>818</v>
      </c>
      <c r="D899" s="59"/>
    </row>
    <row r="900" spans="2:4">
      <c r="B900" s="92"/>
      <c r="C900" s="86" t="s">
        <v>819</v>
      </c>
      <c r="D900" s="59"/>
    </row>
    <row r="901" spans="2:4">
      <c r="B901" s="92"/>
      <c r="C901" s="58" t="s">
        <v>820</v>
      </c>
      <c r="D901" s="59"/>
    </row>
    <row r="902" spans="2:4">
      <c r="B902" s="92"/>
      <c r="C902" s="58" t="s">
        <v>821</v>
      </c>
      <c r="D902" s="59"/>
    </row>
    <row r="903" spans="2:4">
      <c r="B903" s="92"/>
      <c r="C903" s="58" t="s">
        <v>822</v>
      </c>
      <c r="D903" s="59"/>
    </row>
    <row r="904" spans="2:4">
      <c r="B904" s="92"/>
      <c r="C904" s="181" t="s">
        <v>823</v>
      </c>
      <c r="D904" s="59"/>
    </row>
    <row r="905" spans="2:4">
      <c r="B905" s="92"/>
      <c r="C905" s="58" t="s">
        <v>824</v>
      </c>
      <c r="D905" s="59"/>
    </row>
    <row r="906" spans="2:4">
      <c r="B906" s="92"/>
      <c r="C906" s="58" t="s">
        <v>825</v>
      </c>
      <c r="D906" s="59"/>
    </row>
    <row r="907" spans="2:4">
      <c r="B907" s="92"/>
      <c r="C907" s="58" t="s">
        <v>826</v>
      </c>
      <c r="D907" s="59"/>
    </row>
    <row r="908" spans="2:4">
      <c r="B908" s="92"/>
      <c r="C908" s="58" t="s">
        <v>827</v>
      </c>
      <c r="D908" s="59"/>
    </row>
    <row r="909" spans="2:4" ht="17.25" thickBot="1">
      <c r="B909" s="93"/>
      <c r="C909" s="182" t="s">
        <v>828</v>
      </c>
      <c r="D909" s="62"/>
    </row>
    <row r="910" spans="2:4" ht="16.5" customHeight="1">
      <c r="B910" s="91" t="s">
        <v>353</v>
      </c>
      <c r="C910" s="180" t="s">
        <v>809</v>
      </c>
      <c r="D910" s="56" t="s">
        <v>810</v>
      </c>
    </row>
    <row r="911" spans="2:4">
      <c r="B911" s="92" t="s">
        <v>829</v>
      </c>
      <c r="C911" s="58" t="s">
        <v>811</v>
      </c>
      <c r="D911" s="59"/>
    </row>
    <row r="912" spans="2:4">
      <c r="B912" s="92"/>
      <c r="C912" s="181" t="s">
        <v>812</v>
      </c>
      <c r="D912" s="59"/>
    </row>
    <row r="913" spans="2:4">
      <c r="B913" s="92"/>
      <c r="C913" s="58" t="s">
        <v>815</v>
      </c>
      <c r="D913" s="59"/>
    </row>
    <row r="914" spans="2:4">
      <c r="B914" s="92"/>
      <c r="C914" s="183" t="s">
        <v>816</v>
      </c>
      <c r="D914" s="135"/>
    </row>
    <row r="915" spans="2:4">
      <c r="B915" s="92"/>
      <c r="C915" s="58" t="s">
        <v>830</v>
      </c>
      <c r="D915" s="131" t="s">
        <v>354</v>
      </c>
    </row>
    <row r="916" spans="2:4">
      <c r="B916" s="92"/>
      <c r="C916" s="181" t="s">
        <v>831</v>
      </c>
      <c r="D916" s="59"/>
    </row>
    <row r="917" spans="2:4">
      <c r="B917" s="92"/>
      <c r="C917" s="86" t="s">
        <v>832</v>
      </c>
      <c r="D917" s="59"/>
    </row>
    <row r="918" spans="2:4">
      <c r="B918" s="92"/>
      <c r="C918" s="58" t="s">
        <v>833</v>
      </c>
      <c r="D918" s="59"/>
    </row>
    <row r="919" spans="2:4">
      <c r="B919" s="92"/>
      <c r="C919" s="58" t="s">
        <v>834</v>
      </c>
      <c r="D919" s="59"/>
    </row>
    <row r="920" spans="2:4">
      <c r="B920" s="92"/>
      <c r="C920" s="58" t="s">
        <v>835</v>
      </c>
      <c r="D920" s="59"/>
    </row>
    <row r="921" spans="2:4">
      <c r="B921" s="92"/>
      <c r="C921" s="181" t="s">
        <v>836</v>
      </c>
      <c r="D921" s="59"/>
    </row>
    <row r="922" spans="2:4">
      <c r="B922" s="92"/>
      <c r="C922" s="58" t="s">
        <v>837</v>
      </c>
      <c r="D922" s="59"/>
    </row>
    <row r="923" spans="2:4">
      <c r="B923" s="92"/>
      <c r="C923" s="58" t="s">
        <v>838</v>
      </c>
      <c r="D923" s="59"/>
    </row>
    <row r="924" spans="2:4">
      <c r="B924" s="92"/>
      <c r="C924" s="58" t="s">
        <v>839</v>
      </c>
      <c r="D924" s="59"/>
    </row>
    <row r="925" spans="2:4">
      <c r="B925" s="92"/>
      <c r="C925" s="58" t="s">
        <v>840</v>
      </c>
      <c r="D925" s="59"/>
    </row>
    <row r="926" spans="2:4" ht="17.25" thickBot="1">
      <c r="B926" s="93"/>
      <c r="C926" s="182" t="s">
        <v>841</v>
      </c>
      <c r="D926" s="62"/>
    </row>
    <row r="927" spans="2:4" ht="25.35" customHeight="1" thickBot="1">
      <c r="B927" s="97" t="s">
        <v>842</v>
      </c>
      <c r="C927" s="98"/>
      <c r="D927" s="99"/>
    </row>
    <row r="928" spans="2:4" ht="17.25" thickBot="1">
      <c r="B928" s="91" t="s">
        <v>561</v>
      </c>
      <c r="C928" s="119" t="s">
        <v>843</v>
      </c>
      <c r="D928" s="56" t="s">
        <v>354</v>
      </c>
    </row>
    <row r="929" spans="2:4" ht="25.35" customHeight="1" thickBot="1">
      <c r="B929" s="97" t="s">
        <v>844</v>
      </c>
      <c r="C929" s="98"/>
      <c r="D929" s="99"/>
    </row>
    <row r="930" spans="2:4">
      <c r="B930" s="184" t="s">
        <v>187</v>
      </c>
      <c r="C930" s="119" t="s">
        <v>845</v>
      </c>
      <c r="D930" s="185" t="s">
        <v>354</v>
      </c>
    </row>
    <row r="931" spans="2:4" ht="17.25" thickBot="1">
      <c r="B931" s="186"/>
      <c r="C931" s="107" t="s">
        <v>814</v>
      </c>
      <c r="D931" s="187"/>
    </row>
    <row r="932" spans="2:4">
      <c r="B932" s="184" t="s">
        <v>697</v>
      </c>
      <c r="C932" s="119" t="s">
        <v>846</v>
      </c>
      <c r="D932" s="185" t="s">
        <v>354</v>
      </c>
    </row>
    <row r="933" spans="2:4" ht="17.25" thickBot="1">
      <c r="B933" s="186"/>
      <c r="C933" s="107" t="s">
        <v>847</v>
      </c>
      <c r="D933" s="187"/>
    </row>
    <row r="934" spans="2:4" ht="25.35" customHeight="1" thickBot="1">
      <c r="B934" s="97" t="s">
        <v>848</v>
      </c>
      <c r="C934" s="98"/>
      <c r="D934" s="99"/>
    </row>
    <row r="935" spans="2:4">
      <c r="B935" s="91" t="s">
        <v>134</v>
      </c>
      <c r="C935" s="119" t="s">
        <v>849</v>
      </c>
      <c r="D935" s="56" t="s">
        <v>717</v>
      </c>
    </row>
    <row r="936" spans="2:4">
      <c r="B936" s="92"/>
      <c r="C936" s="107" t="s">
        <v>850</v>
      </c>
      <c r="D936" s="59"/>
    </row>
    <row r="937" spans="2:4" ht="17.25" thickBot="1">
      <c r="B937" s="93"/>
      <c r="C937" s="105" t="s">
        <v>851</v>
      </c>
      <c r="D937" s="62"/>
    </row>
    <row r="938" spans="2:4" ht="25.35" customHeight="1" thickBot="1">
      <c r="B938" s="97" t="s">
        <v>852</v>
      </c>
      <c r="C938" s="98"/>
      <c r="D938" s="99"/>
    </row>
    <row r="939" spans="2:4" ht="17.25" thickBot="1">
      <c r="B939" s="188" t="s">
        <v>0</v>
      </c>
      <c r="C939" s="189" t="s">
        <v>853</v>
      </c>
      <c r="D939" s="190" t="s">
        <v>854</v>
      </c>
    </row>
    <row r="940" spans="2:4">
      <c r="B940" s="91" t="s">
        <v>855</v>
      </c>
      <c r="C940" s="119" t="s">
        <v>856</v>
      </c>
      <c r="D940" s="56" t="s">
        <v>354</v>
      </c>
    </row>
    <row r="941" spans="2:4">
      <c r="B941" s="92"/>
      <c r="C941" s="107" t="s">
        <v>857</v>
      </c>
      <c r="D941" s="59"/>
    </row>
    <row r="942" spans="2:4">
      <c r="B942" s="92"/>
      <c r="C942" s="107" t="s">
        <v>858</v>
      </c>
      <c r="D942" s="59"/>
    </row>
    <row r="943" spans="2:4">
      <c r="B943" s="92"/>
      <c r="C943" s="107" t="s">
        <v>859</v>
      </c>
      <c r="D943" s="59"/>
    </row>
    <row r="944" spans="2:4">
      <c r="B944" s="92"/>
      <c r="C944" s="107" t="s">
        <v>860</v>
      </c>
      <c r="D944" s="59"/>
    </row>
    <row r="945" spans="2:4">
      <c r="B945" s="92"/>
      <c r="C945" s="107" t="s">
        <v>861</v>
      </c>
      <c r="D945" s="59"/>
    </row>
    <row r="946" spans="2:4">
      <c r="B946" s="92"/>
      <c r="C946" s="107" t="s">
        <v>862</v>
      </c>
      <c r="D946" s="59"/>
    </row>
    <row r="947" spans="2:4">
      <c r="B947" s="92"/>
      <c r="C947" s="107" t="s">
        <v>863</v>
      </c>
      <c r="D947" s="59"/>
    </row>
    <row r="948" spans="2:4" ht="17.25" thickBot="1">
      <c r="B948" s="93"/>
      <c r="C948" s="105" t="s">
        <v>864</v>
      </c>
      <c r="D948" s="62"/>
    </row>
    <row r="949" spans="2:4">
      <c r="B949" s="91" t="s">
        <v>865</v>
      </c>
      <c r="C949" s="103" t="s">
        <v>866</v>
      </c>
      <c r="D949" s="56" t="s">
        <v>354</v>
      </c>
    </row>
    <row r="950" spans="2:4">
      <c r="B950" s="92"/>
      <c r="C950" s="107" t="s">
        <v>867</v>
      </c>
      <c r="D950" s="59"/>
    </row>
    <row r="951" spans="2:4">
      <c r="B951" s="92"/>
      <c r="C951" s="107" t="s">
        <v>868</v>
      </c>
      <c r="D951" s="59"/>
    </row>
    <row r="952" spans="2:4">
      <c r="B952" s="92"/>
      <c r="C952" s="107" t="s">
        <v>869</v>
      </c>
      <c r="D952" s="59"/>
    </row>
    <row r="953" spans="2:4">
      <c r="B953" s="92"/>
      <c r="C953" s="107" t="s">
        <v>870</v>
      </c>
      <c r="D953" s="59"/>
    </row>
    <row r="954" spans="2:4" ht="17.25" thickBot="1">
      <c r="B954" s="93"/>
      <c r="C954" s="105" t="s">
        <v>871</v>
      </c>
      <c r="D954" s="62"/>
    </row>
    <row r="955" spans="2:4">
      <c r="B955" s="91" t="s">
        <v>134</v>
      </c>
      <c r="C955" s="103" t="s">
        <v>872</v>
      </c>
      <c r="D955" s="56" t="s">
        <v>354</v>
      </c>
    </row>
    <row r="956" spans="2:4">
      <c r="B956" s="92"/>
      <c r="C956" s="107" t="s">
        <v>471</v>
      </c>
      <c r="D956" s="59"/>
    </row>
    <row r="957" spans="2:4">
      <c r="B957" s="92"/>
      <c r="C957" s="107" t="s">
        <v>480</v>
      </c>
      <c r="D957" s="59"/>
    </row>
    <row r="958" spans="2:4">
      <c r="B958" s="92"/>
      <c r="C958" s="107" t="s">
        <v>873</v>
      </c>
      <c r="D958" s="59"/>
    </row>
    <row r="959" spans="2:4">
      <c r="B959" s="92"/>
      <c r="C959" s="107" t="s">
        <v>874</v>
      </c>
      <c r="D959" s="59"/>
    </row>
    <row r="960" spans="2:4" ht="33">
      <c r="B960" s="92"/>
      <c r="C960" s="107" t="s">
        <v>875</v>
      </c>
      <c r="D960" s="59"/>
    </row>
    <row r="961" spans="2:4" ht="33">
      <c r="B961" s="92"/>
      <c r="C961" s="107" t="s">
        <v>876</v>
      </c>
      <c r="D961" s="59"/>
    </row>
    <row r="962" spans="2:4" ht="33.75" thickBot="1">
      <c r="B962" s="93"/>
      <c r="C962" s="105" t="s">
        <v>877</v>
      </c>
      <c r="D962" s="62"/>
    </row>
    <row r="963" spans="2:4" ht="17.25" thickBot="1">
      <c r="B963" s="100" t="s">
        <v>176</v>
      </c>
      <c r="C963" s="101" t="s">
        <v>878</v>
      </c>
      <c r="D963" s="90" t="s">
        <v>354</v>
      </c>
    </row>
    <row r="964" spans="2:4" ht="17.25" thickBot="1">
      <c r="B964" s="100" t="s">
        <v>187</v>
      </c>
      <c r="C964" s="101" t="s">
        <v>878</v>
      </c>
      <c r="D964" s="90" t="s">
        <v>354</v>
      </c>
    </row>
    <row r="965" spans="2:4">
      <c r="B965" s="91" t="s">
        <v>353</v>
      </c>
      <c r="C965" s="103" t="s">
        <v>879</v>
      </c>
      <c r="D965" s="56" t="s">
        <v>354</v>
      </c>
    </row>
    <row r="966" spans="2:4">
      <c r="B966" s="92"/>
      <c r="C966" s="107" t="s">
        <v>880</v>
      </c>
      <c r="D966" s="59"/>
    </row>
    <row r="967" spans="2:4">
      <c r="B967" s="92"/>
      <c r="C967" s="107" t="s">
        <v>881</v>
      </c>
      <c r="D967" s="59"/>
    </row>
    <row r="968" spans="2:4">
      <c r="B968" s="92"/>
      <c r="C968" s="107" t="s">
        <v>882</v>
      </c>
      <c r="D968" s="59"/>
    </row>
    <row r="969" spans="2:4">
      <c r="B969" s="92"/>
      <c r="C969" s="107" t="s">
        <v>883</v>
      </c>
      <c r="D969" s="59"/>
    </row>
    <row r="970" spans="2:4">
      <c r="B970" s="92"/>
      <c r="C970" s="107" t="s">
        <v>884</v>
      </c>
      <c r="D970" s="59"/>
    </row>
    <row r="971" spans="2:4" ht="17.25" thickBot="1">
      <c r="B971" s="93"/>
      <c r="C971" s="105" t="s">
        <v>885</v>
      </c>
      <c r="D971" s="62"/>
    </row>
    <row r="972" spans="2:4">
      <c r="B972" s="91" t="s">
        <v>375</v>
      </c>
      <c r="C972" s="103" t="s">
        <v>886</v>
      </c>
      <c r="D972" s="56" t="s">
        <v>354</v>
      </c>
    </row>
    <row r="973" spans="2:4">
      <c r="B973" s="92"/>
      <c r="C973" s="107" t="s">
        <v>879</v>
      </c>
      <c r="D973" s="59"/>
    </row>
    <row r="974" spans="2:4">
      <c r="B974" s="92"/>
      <c r="C974" s="107" t="s">
        <v>887</v>
      </c>
      <c r="D974" s="59"/>
    </row>
    <row r="975" spans="2:4">
      <c r="B975" s="92"/>
      <c r="C975" s="107" t="s">
        <v>888</v>
      </c>
      <c r="D975" s="59"/>
    </row>
    <row r="976" spans="2:4">
      <c r="B976" s="92"/>
      <c r="C976" s="107" t="s">
        <v>889</v>
      </c>
      <c r="D976" s="59"/>
    </row>
    <row r="977" spans="2:4">
      <c r="B977" s="92"/>
      <c r="C977" s="107" t="s">
        <v>890</v>
      </c>
      <c r="D977" s="59"/>
    </row>
    <row r="978" spans="2:4">
      <c r="B978" s="92"/>
      <c r="C978" s="107" t="s">
        <v>891</v>
      </c>
      <c r="D978" s="59"/>
    </row>
    <row r="979" spans="2:4">
      <c r="B979" s="92"/>
      <c r="C979" s="107" t="s">
        <v>892</v>
      </c>
      <c r="D979" s="59"/>
    </row>
    <row r="980" spans="2:4">
      <c r="B980" s="92"/>
      <c r="C980" s="107" t="s">
        <v>893</v>
      </c>
      <c r="D980" s="59"/>
    </row>
    <row r="981" spans="2:4" ht="17.25" thickBot="1">
      <c r="B981" s="93"/>
      <c r="C981" s="105" t="s">
        <v>894</v>
      </c>
      <c r="D981" s="62"/>
    </row>
    <row r="982" spans="2:4">
      <c r="B982" s="191" t="s">
        <v>697</v>
      </c>
      <c r="C982" s="119" t="s">
        <v>879</v>
      </c>
      <c r="D982" s="56" t="s">
        <v>354</v>
      </c>
    </row>
    <row r="983" spans="2:4">
      <c r="B983" s="192"/>
      <c r="C983" s="107" t="s">
        <v>882</v>
      </c>
      <c r="D983" s="59"/>
    </row>
    <row r="984" spans="2:4" ht="17.25" thickBot="1">
      <c r="B984" s="193"/>
      <c r="C984" s="105" t="s">
        <v>895</v>
      </c>
      <c r="D984" s="62"/>
    </row>
    <row r="985" spans="2:4" ht="17.25" thickBot="1">
      <c r="B985" s="93" t="s">
        <v>378</v>
      </c>
      <c r="C985" s="153" t="s">
        <v>714</v>
      </c>
      <c r="D985" s="62" t="s">
        <v>354</v>
      </c>
    </row>
    <row r="986" spans="2:4" ht="25.35" customHeight="1" thickBot="1">
      <c r="B986" s="194" t="s">
        <v>896</v>
      </c>
      <c r="C986" s="195"/>
      <c r="D986" s="196"/>
    </row>
    <row r="987" spans="2:4" ht="33">
      <c r="B987" s="91" t="s">
        <v>552</v>
      </c>
      <c r="C987" s="120" t="s">
        <v>897</v>
      </c>
      <c r="D987" s="59" t="s">
        <v>898</v>
      </c>
    </row>
    <row r="988" spans="2:4" ht="33">
      <c r="B988" s="92" t="s">
        <v>600</v>
      </c>
      <c r="C988" s="107" t="s">
        <v>899</v>
      </c>
      <c r="D988" s="129" t="s">
        <v>900</v>
      </c>
    </row>
    <row r="989" spans="2:4" ht="33">
      <c r="B989" s="92"/>
      <c r="C989" s="107" t="s">
        <v>901</v>
      </c>
      <c r="D989" s="129" t="s">
        <v>902</v>
      </c>
    </row>
    <row r="990" spans="2:4" ht="33">
      <c r="B990" s="92"/>
      <c r="C990" s="107" t="s">
        <v>903</v>
      </c>
      <c r="D990" s="129" t="s">
        <v>904</v>
      </c>
    </row>
    <row r="991" spans="2:4" ht="33">
      <c r="B991" s="92"/>
      <c r="C991" s="107" t="s">
        <v>905</v>
      </c>
      <c r="D991" s="129" t="s">
        <v>906</v>
      </c>
    </row>
    <row r="992" spans="2:4" ht="33">
      <c r="B992" s="92"/>
      <c r="C992" s="107" t="s">
        <v>907</v>
      </c>
      <c r="D992" s="129" t="s">
        <v>908</v>
      </c>
    </row>
    <row r="993" spans="2:4" ht="33.75" thickBot="1">
      <c r="B993" s="93"/>
      <c r="C993" s="153" t="s">
        <v>909</v>
      </c>
      <c r="D993" s="62" t="s">
        <v>910</v>
      </c>
    </row>
    <row r="994" spans="2:4" ht="17.25" thickBot="1">
      <c r="B994" s="94" t="s">
        <v>126</v>
      </c>
      <c r="C994" s="197" t="s">
        <v>911</v>
      </c>
      <c r="D994" s="198" t="s">
        <v>810</v>
      </c>
    </row>
    <row r="995" spans="2:4" ht="17.25" thickBot="1">
      <c r="B995" s="91" t="s">
        <v>176</v>
      </c>
      <c r="C995" s="150" t="s">
        <v>912</v>
      </c>
      <c r="D995" s="199" t="s">
        <v>354</v>
      </c>
    </row>
    <row r="996" spans="2:4">
      <c r="B996" s="690" t="s">
        <v>187</v>
      </c>
      <c r="C996" s="150" t="s">
        <v>913</v>
      </c>
      <c r="D996" s="693" t="s">
        <v>354</v>
      </c>
    </row>
    <row r="997" spans="2:4">
      <c r="B997" s="691"/>
      <c r="C997" s="151" t="s">
        <v>914</v>
      </c>
      <c r="D997" s="694"/>
    </row>
    <row r="998" spans="2:4" ht="17.25" thickBot="1">
      <c r="B998" s="692"/>
      <c r="C998" s="151" t="s">
        <v>915</v>
      </c>
      <c r="D998" s="695"/>
    </row>
    <row r="999" spans="2:4" ht="25.35" customHeight="1" thickBot="1">
      <c r="B999" s="97" t="s">
        <v>916</v>
      </c>
      <c r="C999" s="98"/>
      <c r="D999" s="99"/>
    </row>
    <row r="1000" spans="2:4" ht="33">
      <c r="B1000" s="91" t="s">
        <v>917</v>
      </c>
      <c r="C1000" s="150" t="s">
        <v>918</v>
      </c>
      <c r="D1000" s="199" t="s">
        <v>919</v>
      </c>
    </row>
    <row r="1001" spans="2:4" ht="17.25" thickBot="1">
      <c r="B1001" s="93"/>
      <c r="C1001" s="152" t="s">
        <v>920</v>
      </c>
      <c r="D1001" s="200" t="s">
        <v>450</v>
      </c>
    </row>
    <row r="1002" spans="2:4" ht="33">
      <c r="B1002" s="91" t="s">
        <v>921</v>
      </c>
      <c r="C1002" s="201" t="s">
        <v>922</v>
      </c>
      <c r="D1002" s="202" t="s">
        <v>923</v>
      </c>
    </row>
    <row r="1003" spans="2:4" ht="33">
      <c r="B1003" s="92"/>
      <c r="C1003" s="203" t="s">
        <v>918</v>
      </c>
      <c r="D1003" s="204" t="s">
        <v>919</v>
      </c>
    </row>
    <row r="1004" spans="2:4" ht="17.25" thickBot="1">
      <c r="B1004" s="93"/>
      <c r="C1004" s="152" t="s">
        <v>920</v>
      </c>
      <c r="D1004" s="200" t="s">
        <v>450</v>
      </c>
    </row>
    <row r="1005" spans="2:4" ht="33">
      <c r="B1005" s="91" t="s">
        <v>924</v>
      </c>
      <c r="C1005" s="201" t="s">
        <v>925</v>
      </c>
      <c r="D1005" s="202" t="s">
        <v>926</v>
      </c>
    </row>
    <row r="1006" spans="2:4" ht="33">
      <c r="B1006" s="92"/>
      <c r="C1006" s="203" t="s">
        <v>918</v>
      </c>
      <c r="D1006" s="204" t="s">
        <v>919</v>
      </c>
    </row>
    <row r="1007" spans="2:4" ht="17.25" thickBot="1">
      <c r="B1007" s="93"/>
      <c r="C1007" s="152" t="s">
        <v>920</v>
      </c>
      <c r="D1007" s="200" t="s">
        <v>450</v>
      </c>
    </row>
    <row r="1008" spans="2:4" ht="33.75" thickBot="1">
      <c r="B1008" s="94" t="s">
        <v>598</v>
      </c>
      <c r="C1008" s="205" t="s">
        <v>927</v>
      </c>
      <c r="D1008" s="198" t="s">
        <v>928</v>
      </c>
    </row>
    <row r="1009" spans="2:4" ht="33.75" thickBot="1">
      <c r="B1009" s="94" t="s">
        <v>134</v>
      </c>
      <c r="C1009" s="205" t="s">
        <v>929</v>
      </c>
      <c r="D1009" s="198" t="s">
        <v>930</v>
      </c>
    </row>
    <row r="1010" spans="2:4" ht="33">
      <c r="B1010" s="91" t="s">
        <v>931</v>
      </c>
      <c r="C1010" s="120" t="s">
        <v>932</v>
      </c>
      <c r="D1010" s="59" t="s">
        <v>933</v>
      </c>
    </row>
    <row r="1011" spans="2:4" ht="33">
      <c r="B1011" s="92"/>
      <c r="C1011" s="107" t="s">
        <v>934</v>
      </c>
      <c r="D1011" s="129" t="s">
        <v>935</v>
      </c>
    </row>
    <row r="1012" spans="2:4" ht="33">
      <c r="B1012" s="92"/>
      <c r="C1012" s="107" t="s">
        <v>936</v>
      </c>
      <c r="D1012" s="129" t="s">
        <v>937</v>
      </c>
    </row>
    <row r="1013" spans="2:4" ht="33">
      <c r="B1013" s="92"/>
      <c r="C1013" s="107" t="s">
        <v>938</v>
      </c>
      <c r="D1013" s="129" t="s">
        <v>939</v>
      </c>
    </row>
    <row r="1014" spans="2:4" ht="33">
      <c r="B1014" s="92"/>
      <c r="C1014" s="107" t="s">
        <v>940</v>
      </c>
      <c r="D1014" s="129" t="s">
        <v>941</v>
      </c>
    </row>
    <row r="1015" spans="2:4" ht="33">
      <c r="B1015" s="92"/>
      <c r="C1015" s="107" t="s">
        <v>942</v>
      </c>
      <c r="D1015" s="129" t="s">
        <v>943</v>
      </c>
    </row>
    <row r="1016" spans="2:4" ht="33.75" thickBot="1">
      <c r="B1016" s="93"/>
      <c r="C1016" s="153" t="s">
        <v>944</v>
      </c>
      <c r="D1016" s="62" t="s">
        <v>945</v>
      </c>
    </row>
    <row r="1017" spans="2:4" ht="33">
      <c r="B1017" s="91" t="s">
        <v>126</v>
      </c>
      <c r="C1017" s="150" t="s">
        <v>946</v>
      </c>
      <c r="D1017" s="199" t="s">
        <v>947</v>
      </c>
    </row>
    <row r="1018" spans="2:4" ht="33.75" thickBot="1">
      <c r="B1018" s="93"/>
      <c r="C1018" s="152" t="s">
        <v>948</v>
      </c>
      <c r="D1018" s="200" t="s">
        <v>949</v>
      </c>
    </row>
    <row r="1019" spans="2:4" ht="33">
      <c r="B1019" s="91" t="s">
        <v>129</v>
      </c>
      <c r="C1019" s="119" t="s">
        <v>950</v>
      </c>
      <c r="D1019" s="56" t="s">
        <v>951</v>
      </c>
    </row>
    <row r="1020" spans="2:4" ht="33">
      <c r="B1020" s="92"/>
      <c r="C1020" s="107" t="s">
        <v>952</v>
      </c>
      <c r="D1020" s="129" t="s">
        <v>953</v>
      </c>
    </row>
    <row r="1021" spans="2:4" ht="33">
      <c r="B1021" s="92"/>
      <c r="C1021" s="107" t="s">
        <v>954</v>
      </c>
      <c r="D1021" s="129" t="s">
        <v>955</v>
      </c>
    </row>
    <row r="1022" spans="2:4" ht="33">
      <c r="B1022" s="92"/>
      <c r="C1022" s="107" t="s">
        <v>956</v>
      </c>
      <c r="D1022" s="129" t="s">
        <v>957</v>
      </c>
    </row>
    <row r="1023" spans="2:4" ht="33">
      <c r="B1023" s="92"/>
      <c r="C1023" s="107" t="s">
        <v>958</v>
      </c>
      <c r="D1023" s="129" t="s">
        <v>959</v>
      </c>
    </row>
    <row r="1024" spans="2:4" ht="33.75" thickBot="1">
      <c r="B1024" s="93"/>
      <c r="C1024" s="105" t="s">
        <v>960</v>
      </c>
      <c r="D1024" s="128" t="s">
        <v>961</v>
      </c>
    </row>
    <row r="1025" spans="2:4" ht="33">
      <c r="B1025" s="91" t="s">
        <v>962</v>
      </c>
      <c r="C1025" s="107" t="s">
        <v>963</v>
      </c>
      <c r="D1025" s="111" t="s">
        <v>964</v>
      </c>
    </row>
    <row r="1026" spans="2:4">
      <c r="B1026" s="92"/>
      <c r="C1026" s="107" t="s">
        <v>920</v>
      </c>
      <c r="D1026" s="111" t="s">
        <v>354</v>
      </c>
    </row>
    <row r="1027" spans="2:4" ht="33">
      <c r="B1027" s="92"/>
      <c r="C1027" s="107" t="s">
        <v>918</v>
      </c>
      <c r="D1027" s="129" t="s">
        <v>965</v>
      </c>
    </row>
    <row r="1028" spans="2:4" ht="66">
      <c r="B1028" s="92"/>
      <c r="C1028" s="107" t="s">
        <v>966</v>
      </c>
      <c r="D1028" s="129" t="s">
        <v>967</v>
      </c>
    </row>
    <row r="1029" spans="2:4" ht="33">
      <c r="B1029" s="92"/>
      <c r="C1029" s="107" t="s">
        <v>968</v>
      </c>
      <c r="D1029" s="129" t="s">
        <v>969</v>
      </c>
    </row>
    <row r="1030" spans="2:4" ht="66.75" thickBot="1">
      <c r="B1030" s="93"/>
      <c r="C1030" s="110" t="s">
        <v>970</v>
      </c>
      <c r="D1030" s="131" t="s">
        <v>971</v>
      </c>
    </row>
    <row r="1031" spans="2:4" ht="33">
      <c r="B1031" s="91" t="s">
        <v>353</v>
      </c>
      <c r="C1031" s="119" t="s">
        <v>972</v>
      </c>
      <c r="D1031" s="136" t="s">
        <v>973</v>
      </c>
    </row>
    <row r="1032" spans="2:4" ht="66">
      <c r="B1032" s="92"/>
      <c r="C1032" s="107" t="s">
        <v>974</v>
      </c>
      <c r="D1032" s="129" t="s">
        <v>975</v>
      </c>
    </row>
    <row r="1033" spans="2:4" ht="33">
      <c r="B1033" s="92"/>
      <c r="C1033" s="107" t="s">
        <v>976</v>
      </c>
      <c r="D1033" s="129" t="s">
        <v>977</v>
      </c>
    </row>
    <row r="1034" spans="2:4" ht="66">
      <c r="B1034" s="92"/>
      <c r="C1034" s="107" t="s">
        <v>978</v>
      </c>
      <c r="D1034" s="131" t="s">
        <v>979</v>
      </c>
    </row>
    <row r="1035" spans="2:4">
      <c r="B1035" s="92"/>
      <c r="C1035" s="113" t="s">
        <v>980</v>
      </c>
      <c r="D1035" s="112" t="s">
        <v>354</v>
      </c>
    </row>
    <row r="1036" spans="2:4" ht="17.25" thickBot="1">
      <c r="B1036" s="93"/>
      <c r="C1036" s="105" t="s">
        <v>894</v>
      </c>
      <c r="D1036" s="109"/>
    </row>
    <row r="1037" spans="2:4" ht="17.25" thickBot="1">
      <c r="B1037" s="91" t="s">
        <v>368</v>
      </c>
      <c r="C1037" s="206" t="s">
        <v>382</v>
      </c>
      <c r="D1037" s="207" t="s">
        <v>383</v>
      </c>
    </row>
    <row r="1038" spans="2:4" ht="33">
      <c r="B1038" s="91" t="s">
        <v>375</v>
      </c>
      <c r="C1038" s="103" t="s">
        <v>976</v>
      </c>
      <c r="D1038" s="136" t="s">
        <v>977</v>
      </c>
    </row>
    <row r="1039" spans="2:4" ht="66.75" thickBot="1">
      <c r="B1039" s="93"/>
      <c r="C1039" s="105" t="s">
        <v>981</v>
      </c>
      <c r="D1039" s="128" t="s">
        <v>979</v>
      </c>
    </row>
  </sheetData>
  <mergeCells count="11">
    <mergeCell ref="B6:B9"/>
    <mergeCell ref="B423:B439"/>
    <mergeCell ref="B440:B456"/>
    <mergeCell ref="B457:B462"/>
    <mergeCell ref="B473:B474"/>
    <mergeCell ref="B475:B478"/>
    <mergeCell ref="B479:B482"/>
    <mergeCell ref="B996:B998"/>
    <mergeCell ref="D996:D998"/>
    <mergeCell ref="B499:B500"/>
    <mergeCell ref="D499:D500"/>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outlinePr summaryBelow="0"/>
    <pageSetUpPr fitToPage="1"/>
  </sheetPr>
  <dimension ref="A1:H11"/>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2934</v>
      </c>
      <c r="C2" s="218"/>
      <c r="D2" s="218"/>
      <c r="E2" s="218"/>
      <c r="F2" s="218"/>
      <c r="G2" s="219"/>
      <c r="H2" s="220"/>
    </row>
    <row r="3" spans="1:8" ht="13.5" customHeight="1">
      <c r="A3" s="46"/>
      <c r="B3" s="270"/>
      <c r="C3" s="270"/>
      <c r="D3" s="270"/>
      <c r="E3" s="270"/>
      <c r="F3" s="270"/>
      <c r="G3" s="270"/>
      <c r="H3" s="222"/>
    </row>
    <row r="4" spans="1:8" s="273" customFormat="1">
      <c r="A4" s="269"/>
      <c r="B4" s="42" t="s">
        <v>2935</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2936</v>
      </c>
      <c r="C7" s="232" t="s">
        <v>2937</v>
      </c>
      <c r="D7" s="233" t="s">
        <v>2324</v>
      </c>
      <c r="E7" s="234" t="s">
        <v>2792</v>
      </c>
      <c r="F7" s="235" t="s">
        <v>2746</v>
      </c>
      <c r="G7" s="236" t="s">
        <v>2327</v>
      </c>
      <c r="H7" s="230"/>
    </row>
    <row r="8" spans="1:8" ht="30">
      <c r="B8" s="237" t="s">
        <v>2938</v>
      </c>
      <c r="C8" s="238" t="s">
        <v>2383</v>
      </c>
      <c r="D8" s="239" t="s">
        <v>2796</v>
      </c>
      <c r="E8" s="240" t="s">
        <v>2792</v>
      </c>
      <c r="F8" s="241"/>
      <c r="G8" s="244" t="s">
        <v>2939</v>
      </c>
      <c r="H8" s="230"/>
    </row>
    <row r="9" spans="1:8" ht="75">
      <c r="B9" s="237" t="s">
        <v>2940</v>
      </c>
      <c r="C9" s="238" t="s">
        <v>2444</v>
      </c>
      <c r="D9" s="239" t="s">
        <v>2445</v>
      </c>
      <c r="E9" s="240" t="s">
        <v>2884</v>
      </c>
      <c r="F9" s="241"/>
      <c r="G9" s="244" t="s">
        <v>9200</v>
      </c>
      <c r="H9" s="230"/>
    </row>
    <row r="10" spans="1:8" ht="90.75" thickBot="1">
      <c r="B10" s="237" t="s">
        <v>2941</v>
      </c>
      <c r="C10" s="238" t="s">
        <v>2515</v>
      </c>
      <c r="D10" s="239" t="s">
        <v>2445</v>
      </c>
      <c r="E10" s="240" t="s">
        <v>2884</v>
      </c>
      <c r="F10" s="241"/>
      <c r="G10" s="244" t="s">
        <v>9201</v>
      </c>
      <c r="H10" s="230"/>
    </row>
    <row r="11" spans="1:8" ht="20.100000000000001" customHeight="1">
      <c r="B11" s="252"/>
      <c r="C11" s="252"/>
      <c r="D11" s="253"/>
      <c r="E11" s="254"/>
      <c r="F11" s="254"/>
      <c r="G11" s="252"/>
      <c r="H11"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outlinePr summaryBelow="0"/>
    <pageSetUpPr fitToPage="1"/>
  </sheetPr>
  <dimension ref="A1:H75"/>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601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227" t="s">
        <v>2942</v>
      </c>
      <c r="C5" s="228"/>
      <c r="D5" s="228"/>
      <c r="E5" s="228"/>
      <c r="F5" s="228"/>
      <c r="G5" s="229"/>
      <c r="H5" s="230"/>
    </row>
    <row r="6" spans="1:8">
      <c r="B6" s="231" t="s">
        <v>2322</v>
      </c>
      <c r="C6" s="232" t="s">
        <v>2943</v>
      </c>
      <c r="D6" s="233" t="s">
        <v>2324</v>
      </c>
      <c r="E6" s="234" t="s">
        <v>2325</v>
      </c>
      <c r="F6" s="235" t="s">
        <v>2326</v>
      </c>
      <c r="G6" s="236" t="s">
        <v>2944</v>
      </c>
      <c r="H6" s="230"/>
    </row>
    <row r="7" spans="1:8" ht="105">
      <c r="B7" s="237" t="s">
        <v>692</v>
      </c>
      <c r="C7" s="238" t="s">
        <v>1687</v>
      </c>
      <c r="D7" s="239" t="s">
        <v>2324</v>
      </c>
      <c r="E7" s="240" t="s">
        <v>2325</v>
      </c>
      <c r="F7" s="241" t="s">
        <v>2946</v>
      </c>
      <c r="G7" s="244" t="s">
        <v>2947</v>
      </c>
      <c r="H7" s="230"/>
    </row>
    <row r="8" spans="1:8" ht="90">
      <c r="B8" s="237" t="s">
        <v>2474</v>
      </c>
      <c r="C8" s="238" t="s">
        <v>2948</v>
      </c>
      <c r="D8" s="239" t="s">
        <v>2421</v>
      </c>
      <c r="E8" s="240" t="s">
        <v>2325</v>
      </c>
      <c r="F8" s="241" t="s">
        <v>2793</v>
      </c>
      <c r="G8" s="244" t="s">
        <v>2949</v>
      </c>
      <c r="H8" s="230"/>
    </row>
    <row r="9" spans="1:8" ht="60">
      <c r="B9" s="237" t="s">
        <v>2950</v>
      </c>
      <c r="C9" s="238" t="s">
        <v>2951</v>
      </c>
      <c r="D9" s="239" t="s">
        <v>2422</v>
      </c>
      <c r="E9" s="240" t="s">
        <v>2325</v>
      </c>
      <c r="F9" s="241" t="s">
        <v>2793</v>
      </c>
      <c r="G9" s="244" t="s">
        <v>2952</v>
      </c>
      <c r="H9" s="230"/>
    </row>
    <row r="10" spans="1:8" ht="75">
      <c r="B10" s="237" t="s">
        <v>2953</v>
      </c>
      <c r="C10" s="238" t="s">
        <v>2954</v>
      </c>
      <c r="D10" s="239" t="s">
        <v>2422</v>
      </c>
      <c r="E10" s="240" t="s">
        <v>2325</v>
      </c>
      <c r="F10" s="241" t="s">
        <v>2793</v>
      </c>
      <c r="G10" s="244" t="s">
        <v>2955</v>
      </c>
      <c r="H10" s="230"/>
    </row>
    <row r="11" spans="1:8" ht="90">
      <c r="B11" s="237" t="s">
        <v>1966</v>
      </c>
      <c r="C11" s="238" t="s">
        <v>1967</v>
      </c>
      <c r="D11" s="239" t="s">
        <v>2470</v>
      </c>
      <c r="E11" s="240" t="s">
        <v>2956</v>
      </c>
      <c r="F11" s="241"/>
      <c r="G11" s="244" t="s">
        <v>2957</v>
      </c>
      <c r="H11" s="230"/>
    </row>
    <row r="12" spans="1:8" ht="30.75" thickBot="1">
      <c r="B12" s="237" t="s">
        <v>2365</v>
      </c>
      <c r="C12" s="238" t="s">
        <v>2366</v>
      </c>
      <c r="D12" s="239">
        <v>1</v>
      </c>
      <c r="E12" s="240" t="s">
        <v>2333</v>
      </c>
      <c r="F12" s="241"/>
      <c r="G12" s="244" t="s">
        <v>2958</v>
      </c>
      <c r="H12" s="230"/>
    </row>
    <row r="13" spans="1:8" s="45" customFormat="1" ht="20.100000000000001" customHeight="1" thickBot="1">
      <c r="A13" s="8"/>
      <c r="B13" s="227" t="s">
        <v>2959</v>
      </c>
      <c r="C13" s="228"/>
      <c r="D13" s="228"/>
      <c r="E13" s="228"/>
      <c r="F13" s="228"/>
      <c r="G13" s="229"/>
      <c r="H13" s="230"/>
    </row>
    <row r="14" spans="1:8" ht="45">
      <c r="B14" s="231" t="s">
        <v>2567</v>
      </c>
      <c r="C14" s="232" t="s">
        <v>2568</v>
      </c>
      <c r="D14" s="233" t="s">
        <v>2479</v>
      </c>
      <c r="E14" s="234" t="s">
        <v>2333</v>
      </c>
      <c r="F14" s="235"/>
      <c r="G14" s="268" t="s">
        <v>2683</v>
      </c>
      <c r="H14" s="230"/>
    </row>
    <row r="15" spans="1:8">
      <c r="B15" s="237" t="s">
        <v>2570</v>
      </c>
      <c r="C15" s="238" t="s">
        <v>2571</v>
      </c>
      <c r="D15" s="239" t="s">
        <v>2479</v>
      </c>
      <c r="E15" s="240" t="s">
        <v>2333</v>
      </c>
      <c r="F15" s="241"/>
      <c r="G15" s="259"/>
      <c r="H15" s="230"/>
    </row>
    <row r="16" spans="1:8">
      <c r="B16" s="237" t="s">
        <v>2576</v>
      </c>
      <c r="C16" s="238" t="s">
        <v>2577</v>
      </c>
      <c r="D16" s="239" t="s">
        <v>2479</v>
      </c>
      <c r="E16" s="240" t="s">
        <v>2333</v>
      </c>
      <c r="F16" s="241"/>
      <c r="G16" s="259"/>
      <c r="H16" s="230"/>
    </row>
    <row r="17" spans="2:8">
      <c r="B17" s="237" t="s">
        <v>2574</v>
      </c>
      <c r="C17" s="238" t="s">
        <v>2575</v>
      </c>
      <c r="D17" s="239" t="s">
        <v>2479</v>
      </c>
      <c r="E17" s="240" t="s">
        <v>2333</v>
      </c>
      <c r="F17" s="241"/>
      <c r="G17" s="259"/>
      <c r="H17" s="230"/>
    </row>
    <row r="18" spans="2:8">
      <c r="B18" s="237" t="s">
        <v>2572</v>
      </c>
      <c r="C18" s="238" t="s">
        <v>2573</v>
      </c>
      <c r="D18" s="239" t="s">
        <v>2479</v>
      </c>
      <c r="E18" s="240" t="s">
        <v>2333</v>
      </c>
      <c r="F18" s="241"/>
      <c r="G18" s="259"/>
      <c r="H18" s="230"/>
    </row>
    <row r="19" spans="2:8">
      <c r="B19" s="237" t="s">
        <v>2578</v>
      </c>
      <c r="C19" s="238" t="s">
        <v>2579</v>
      </c>
      <c r="D19" s="239" t="s">
        <v>2479</v>
      </c>
      <c r="E19" s="240" t="s">
        <v>2333</v>
      </c>
      <c r="F19" s="241"/>
      <c r="G19" s="259"/>
      <c r="H19" s="230"/>
    </row>
    <row r="20" spans="2:8">
      <c r="B20" s="237" t="s">
        <v>2580</v>
      </c>
      <c r="C20" s="238" t="s">
        <v>2581</v>
      </c>
      <c r="D20" s="239" t="s">
        <v>2479</v>
      </c>
      <c r="E20" s="240" t="s">
        <v>2333</v>
      </c>
      <c r="F20" s="241"/>
      <c r="G20" s="259"/>
      <c r="H20" s="230"/>
    </row>
    <row r="21" spans="2:8">
      <c r="B21" s="237" t="s">
        <v>2586</v>
      </c>
      <c r="C21" s="238" t="s">
        <v>2587</v>
      </c>
      <c r="D21" s="239" t="s">
        <v>2479</v>
      </c>
      <c r="E21" s="240" t="s">
        <v>2333</v>
      </c>
      <c r="F21" s="241"/>
      <c r="G21" s="259"/>
      <c r="H21" s="230"/>
    </row>
    <row r="22" spans="2:8">
      <c r="B22" s="237" t="s">
        <v>2584</v>
      </c>
      <c r="C22" s="238" t="s">
        <v>2585</v>
      </c>
      <c r="D22" s="239" t="s">
        <v>2479</v>
      </c>
      <c r="E22" s="240" t="s">
        <v>2333</v>
      </c>
      <c r="F22" s="241"/>
      <c r="G22" s="259"/>
      <c r="H22" s="230"/>
    </row>
    <row r="23" spans="2:8">
      <c r="B23" s="237" t="s">
        <v>2582</v>
      </c>
      <c r="C23" s="238" t="s">
        <v>2583</v>
      </c>
      <c r="D23" s="239" t="s">
        <v>2479</v>
      </c>
      <c r="E23" s="240" t="s">
        <v>2333</v>
      </c>
      <c r="F23" s="241"/>
      <c r="G23" s="259"/>
      <c r="H23" s="230"/>
    </row>
    <row r="24" spans="2:8">
      <c r="B24" s="237" t="s">
        <v>2588</v>
      </c>
      <c r="C24" s="238" t="s">
        <v>2589</v>
      </c>
      <c r="D24" s="239" t="s">
        <v>2479</v>
      </c>
      <c r="E24" s="240" t="s">
        <v>2333</v>
      </c>
      <c r="F24" s="241"/>
      <c r="G24" s="259"/>
      <c r="H24" s="230"/>
    </row>
    <row r="25" spans="2:8">
      <c r="B25" s="237" t="s">
        <v>2590</v>
      </c>
      <c r="C25" s="238" t="s">
        <v>2591</v>
      </c>
      <c r="D25" s="239" t="s">
        <v>2479</v>
      </c>
      <c r="E25" s="240" t="s">
        <v>2333</v>
      </c>
      <c r="F25" s="241"/>
      <c r="G25" s="259"/>
      <c r="H25" s="230"/>
    </row>
    <row r="26" spans="2:8">
      <c r="B26" s="237" t="s">
        <v>2596</v>
      </c>
      <c r="C26" s="238" t="s">
        <v>2597</v>
      </c>
      <c r="D26" s="239" t="s">
        <v>2479</v>
      </c>
      <c r="E26" s="240" t="s">
        <v>2333</v>
      </c>
      <c r="F26" s="241"/>
      <c r="G26" s="259"/>
      <c r="H26" s="230"/>
    </row>
    <row r="27" spans="2:8" ht="17.100000000000001" customHeight="1">
      <c r="B27" s="237" t="s">
        <v>2594</v>
      </c>
      <c r="C27" s="238" t="s">
        <v>2595</v>
      </c>
      <c r="D27" s="239" t="s">
        <v>2479</v>
      </c>
      <c r="E27" s="240" t="s">
        <v>2333</v>
      </c>
      <c r="F27" s="241"/>
      <c r="G27" s="259"/>
      <c r="H27" s="230"/>
    </row>
    <row r="28" spans="2:8">
      <c r="B28" s="237" t="s">
        <v>2592</v>
      </c>
      <c r="C28" s="238" t="s">
        <v>2593</v>
      </c>
      <c r="D28" s="239" t="s">
        <v>2479</v>
      </c>
      <c r="E28" s="240" t="s">
        <v>2333</v>
      </c>
      <c r="F28" s="241"/>
      <c r="G28" s="259"/>
      <c r="H28" s="230"/>
    </row>
    <row r="29" spans="2:8">
      <c r="B29" s="237" t="s">
        <v>2598</v>
      </c>
      <c r="C29" s="238" t="s">
        <v>2599</v>
      </c>
      <c r="D29" s="239" t="s">
        <v>2479</v>
      </c>
      <c r="E29" s="240" t="s">
        <v>2333</v>
      </c>
      <c r="F29" s="241"/>
      <c r="G29" s="259"/>
      <c r="H29" s="230"/>
    </row>
    <row r="30" spans="2:8">
      <c r="B30" s="237" t="s">
        <v>2600</v>
      </c>
      <c r="C30" s="238" t="s">
        <v>2601</v>
      </c>
      <c r="D30" s="239" t="s">
        <v>2479</v>
      </c>
      <c r="E30" s="240" t="s">
        <v>2333</v>
      </c>
      <c r="F30" s="241"/>
      <c r="G30" s="259"/>
      <c r="H30" s="230"/>
    </row>
    <row r="31" spans="2:8">
      <c r="B31" s="237" t="s">
        <v>2606</v>
      </c>
      <c r="C31" s="238" t="s">
        <v>2607</v>
      </c>
      <c r="D31" s="239" t="s">
        <v>2479</v>
      </c>
      <c r="E31" s="240" t="s">
        <v>2333</v>
      </c>
      <c r="F31" s="241"/>
      <c r="G31" s="259"/>
      <c r="H31" s="230"/>
    </row>
    <row r="32" spans="2:8">
      <c r="B32" s="237" t="s">
        <v>2604</v>
      </c>
      <c r="C32" s="238" t="s">
        <v>2605</v>
      </c>
      <c r="D32" s="239" t="s">
        <v>2479</v>
      </c>
      <c r="E32" s="240" t="s">
        <v>2333</v>
      </c>
      <c r="F32" s="241"/>
      <c r="G32" s="259"/>
      <c r="H32" s="230"/>
    </row>
    <row r="33" spans="2:8">
      <c r="B33" s="237" t="s">
        <v>2602</v>
      </c>
      <c r="C33" s="238" t="s">
        <v>2603</v>
      </c>
      <c r="D33" s="239" t="s">
        <v>2479</v>
      </c>
      <c r="E33" s="240" t="s">
        <v>2333</v>
      </c>
      <c r="F33" s="241"/>
      <c r="G33" s="259"/>
      <c r="H33" s="230"/>
    </row>
    <row r="34" spans="2:8">
      <c r="B34" s="237" t="s">
        <v>2608</v>
      </c>
      <c r="C34" s="238" t="s">
        <v>2609</v>
      </c>
      <c r="D34" s="239" t="s">
        <v>2479</v>
      </c>
      <c r="E34" s="240" t="s">
        <v>2333</v>
      </c>
      <c r="F34" s="241"/>
      <c r="G34" s="259"/>
      <c r="H34" s="230"/>
    </row>
    <row r="35" spans="2:8">
      <c r="B35" s="237" t="s">
        <v>2610</v>
      </c>
      <c r="C35" s="238" t="s">
        <v>2611</v>
      </c>
      <c r="D35" s="239" t="s">
        <v>2479</v>
      </c>
      <c r="E35" s="240" t="s">
        <v>2333</v>
      </c>
      <c r="F35" s="241"/>
      <c r="G35" s="259"/>
      <c r="H35" s="230"/>
    </row>
    <row r="36" spans="2:8">
      <c r="B36" s="237" t="s">
        <v>2616</v>
      </c>
      <c r="C36" s="238" t="s">
        <v>2617</v>
      </c>
      <c r="D36" s="239" t="s">
        <v>2479</v>
      </c>
      <c r="E36" s="240" t="s">
        <v>2333</v>
      </c>
      <c r="F36" s="241"/>
      <c r="G36" s="259"/>
      <c r="H36" s="230"/>
    </row>
    <row r="37" spans="2:8">
      <c r="B37" s="237" t="s">
        <v>2614</v>
      </c>
      <c r="C37" s="238" t="s">
        <v>2615</v>
      </c>
      <c r="D37" s="239" t="s">
        <v>2479</v>
      </c>
      <c r="E37" s="240" t="s">
        <v>2333</v>
      </c>
      <c r="F37" s="241"/>
      <c r="G37" s="259"/>
      <c r="H37" s="230"/>
    </row>
    <row r="38" spans="2:8">
      <c r="B38" s="237" t="s">
        <v>2612</v>
      </c>
      <c r="C38" s="238" t="s">
        <v>2613</v>
      </c>
      <c r="D38" s="239" t="s">
        <v>2479</v>
      </c>
      <c r="E38" s="240" t="s">
        <v>2333</v>
      </c>
      <c r="F38" s="241"/>
      <c r="G38" s="259"/>
      <c r="H38" s="230"/>
    </row>
    <row r="39" spans="2:8">
      <c r="B39" s="237" t="s">
        <v>2618</v>
      </c>
      <c r="C39" s="238" t="s">
        <v>2619</v>
      </c>
      <c r="D39" s="239" t="s">
        <v>2479</v>
      </c>
      <c r="E39" s="240" t="s">
        <v>2333</v>
      </c>
      <c r="F39" s="241"/>
      <c r="G39" s="259"/>
      <c r="H39" s="230"/>
    </row>
    <row r="40" spans="2:8">
      <c r="B40" s="237" t="s">
        <v>2620</v>
      </c>
      <c r="C40" s="238" t="s">
        <v>2621</v>
      </c>
      <c r="D40" s="239" t="s">
        <v>2479</v>
      </c>
      <c r="E40" s="240" t="s">
        <v>2333</v>
      </c>
      <c r="F40" s="241"/>
      <c r="G40" s="259"/>
      <c r="H40" s="230"/>
    </row>
    <row r="41" spans="2:8">
      <c r="B41" s="237" t="s">
        <v>2626</v>
      </c>
      <c r="C41" s="238" t="s">
        <v>2627</v>
      </c>
      <c r="D41" s="239" t="s">
        <v>2479</v>
      </c>
      <c r="E41" s="240" t="s">
        <v>2333</v>
      </c>
      <c r="F41" s="241"/>
      <c r="G41" s="259"/>
      <c r="H41" s="230"/>
    </row>
    <row r="42" spans="2:8">
      <c r="B42" s="237" t="s">
        <v>2624</v>
      </c>
      <c r="C42" s="238" t="s">
        <v>2625</v>
      </c>
      <c r="D42" s="239" t="s">
        <v>2479</v>
      </c>
      <c r="E42" s="240" t="s">
        <v>2333</v>
      </c>
      <c r="F42" s="241"/>
      <c r="G42" s="259"/>
      <c r="H42" s="230"/>
    </row>
    <row r="43" spans="2:8">
      <c r="B43" s="237" t="s">
        <v>2622</v>
      </c>
      <c r="C43" s="238" t="s">
        <v>2623</v>
      </c>
      <c r="D43" s="239" t="s">
        <v>2479</v>
      </c>
      <c r="E43" s="240" t="s">
        <v>2333</v>
      </c>
      <c r="F43" s="241"/>
      <c r="G43" s="259"/>
      <c r="H43" s="230"/>
    </row>
    <row r="44" spans="2:8">
      <c r="B44" s="237" t="s">
        <v>2628</v>
      </c>
      <c r="C44" s="238" t="s">
        <v>2629</v>
      </c>
      <c r="D44" s="239" t="s">
        <v>2479</v>
      </c>
      <c r="E44" s="240" t="s">
        <v>2333</v>
      </c>
      <c r="F44" s="241"/>
      <c r="G44" s="259"/>
      <c r="H44" s="230"/>
    </row>
    <row r="45" spans="2:8">
      <c r="B45" s="237" t="s">
        <v>2630</v>
      </c>
      <c r="C45" s="238" t="s">
        <v>2631</v>
      </c>
      <c r="D45" s="239" t="s">
        <v>2479</v>
      </c>
      <c r="E45" s="240" t="s">
        <v>2333</v>
      </c>
      <c r="F45" s="241"/>
      <c r="G45" s="259"/>
      <c r="H45" s="230"/>
    </row>
    <row r="46" spans="2:8">
      <c r="B46" s="237" t="s">
        <v>2636</v>
      </c>
      <c r="C46" s="238" t="s">
        <v>2637</v>
      </c>
      <c r="D46" s="239" t="s">
        <v>2479</v>
      </c>
      <c r="E46" s="240" t="s">
        <v>2333</v>
      </c>
      <c r="F46" s="241"/>
      <c r="G46" s="259"/>
      <c r="H46" s="230"/>
    </row>
    <row r="47" spans="2:8">
      <c r="B47" s="237" t="s">
        <v>2634</v>
      </c>
      <c r="C47" s="238" t="s">
        <v>2635</v>
      </c>
      <c r="D47" s="239" t="s">
        <v>2479</v>
      </c>
      <c r="E47" s="240" t="s">
        <v>2333</v>
      </c>
      <c r="F47" s="241"/>
      <c r="G47" s="259"/>
      <c r="H47" s="230"/>
    </row>
    <row r="48" spans="2:8">
      <c r="B48" s="237" t="s">
        <v>2632</v>
      </c>
      <c r="C48" s="238" t="s">
        <v>2633</v>
      </c>
      <c r="D48" s="239" t="s">
        <v>2479</v>
      </c>
      <c r="E48" s="240" t="s">
        <v>2333</v>
      </c>
      <c r="F48" s="241"/>
      <c r="G48" s="259"/>
      <c r="H48" s="230"/>
    </row>
    <row r="49" spans="2:8">
      <c r="B49" s="237" t="s">
        <v>2638</v>
      </c>
      <c r="C49" s="238" t="s">
        <v>2639</v>
      </c>
      <c r="D49" s="239" t="s">
        <v>2479</v>
      </c>
      <c r="E49" s="240" t="s">
        <v>2333</v>
      </c>
      <c r="F49" s="241"/>
      <c r="G49" s="259"/>
      <c r="H49" s="230"/>
    </row>
    <row r="50" spans="2:8">
      <c r="B50" s="237" t="s">
        <v>2640</v>
      </c>
      <c r="C50" s="238" t="s">
        <v>2641</v>
      </c>
      <c r="D50" s="239" t="s">
        <v>2479</v>
      </c>
      <c r="E50" s="240" t="s">
        <v>2333</v>
      </c>
      <c r="F50" s="241"/>
      <c r="G50" s="259"/>
      <c r="H50" s="230"/>
    </row>
    <row r="51" spans="2:8">
      <c r="B51" s="237" t="s">
        <v>2646</v>
      </c>
      <c r="C51" s="238" t="s">
        <v>2647</v>
      </c>
      <c r="D51" s="239" t="s">
        <v>2479</v>
      </c>
      <c r="E51" s="240" t="s">
        <v>2333</v>
      </c>
      <c r="F51" s="241"/>
      <c r="G51" s="259"/>
      <c r="H51" s="230"/>
    </row>
    <row r="52" spans="2:8">
      <c r="B52" s="237" t="s">
        <v>2644</v>
      </c>
      <c r="C52" s="238" t="s">
        <v>2645</v>
      </c>
      <c r="D52" s="239" t="s">
        <v>2479</v>
      </c>
      <c r="E52" s="240" t="s">
        <v>2333</v>
      </c>
      <c r="F52" s="241"/>
      <c r="G52" s="259"/>
      <c r="H52" s="230"/>
    </row>
    <row r="53" spans="2:8">
      <c r="B53" s="237" t="s">
        <v>2642</v>
      </c>
      <c r="C53" s="238" t="s">
        <v>2643</v>
      </c>
      <c r="D53" s="239" t="s">
        <v>2479</v>
      </c>
      <c r="E53" s="240" t="s">
        <v>2333</v>
      </c>
      <c r="F53" s="241"/>
      <c r="G53" s="259"/>
      <c r="H53" s="230"/>
    </row>
    <row r="54" spans="2:8">
      <c r="B54" s="237" t="s">
        <v>2648</v>
      </c>
      <c r="C54" s="238" t="s">
        <v>2649</v>
      </c>
      <c r="D54" s="239" t="s">
        <v>2479</v>
      </c>
      <c r="E54" s="240" t="s">
        <v>2333</v>
      </c>
      <c r="F54" s="241"/>
      <c r="G54" s="259"/>
      <c r="H54" s="230"/>
    </row>
    <row r="55" spans="2:8">
      <c r="B55" s="237" t="s">
        <v>2650</v>
      </c>
      <c r="C55" s="238" t="s">
        <v>2651</v>
      </c>
      <c r="D55" s="239" t="s">
        <v>2479</v>
      </c>
      <c r="E55" s="240" t="s">
        <v>2333</v>
      </c>
      <c r="F55" s="241"/>
      <c r="G55" s="259"/>
      <c r="H55" s="230"/>
    </row>
    <row r="56" spans="2:8">
      <c r="B56" s="237" t="s">
        <v>2656</v>
      </c>
      <c r="C56" s="238" t="s">
        <v>2657</v>
      </c>
      <c r="D56" s="239" t="s">
        <v>2479</v>
      </c>
      <c r="E56" s="240" t="s">
        <v>2333</v>
      </c>
      <c r="F56" s="241"/>
      <c r="G56" s="259"/>
      <c r="H56" s="230"/>
    </row>
    <row r="57" spans="2:8">
      <c r="B57" s="237" t="s">
        <v>2654</v>
      </c>
      <c r="C57" s="238" t="s">
        <v>2655</v>
      </c>
      <c r="D57" s="239" t="s">
        <v>2479</v>
      </c>
      <c r="E57" s="240" t="s">
        <v>2333</v>
      </c>
      <c r="F57" s="241"/>
      <c r="G57" s="259"/>
      <c r="H57" s="230"/>
    </row>
    <row r="58" spans="2:8">
      <c r="B58" s="237" t="s">
        <v>2652</v>
      </c>
      <c r="C58" s="238" t="s">
        <v>2653</v>
      </c>
      <c r="D58" s="239" t="s">
        <v>2479</v>
      </c>
      <c r="E58" s="240" t="s">
        <v>2333</v>
      </c>
      <c r="F58" s="241"/>
      <c r="G58" s="259"/>
      <c r="H58" s="230"/>
    </row>
    <row r="59" spans="2:8">
      <c r="B59" s="237" t="s">
        <v>2658</v>
      </c>
      <c r="C59" s="238" t="s">
        <v>2659</v>
      </c>
      <c r="D59" s="239" t="s">
        <v>2479</v>
      </c>
      <c r="E59" s="240" t="s">
        <v>2333</v>
      </c>
      <c r="F59" s="241"/>
      <c r="G59" s="259"/>
      <c r="H59" s="230"/>
    </row>
    <row r="60" spans="2:8">
      <c r="B60" s="237" t="s">
        <v>2660</v>
      </c>
      <c r="C60" s="238" t="s">
        <v>2661</v>
      </c>
      <c r="D60" s="239" t="s">
        <v>2479</v>
      </c>
      <c r="E60" s="240" t="s">
        <v>2333</v>
      </c>
      <c r="F60" s="241"/>
      <c r="G60" s="259"/>
      <c r="H60" s="230"/>
    </row>
    <row r="61" spans="2:8">
      <c r="B61" s="237" t="s">
        <v>2666</v>
      </c>
      <c r="C61" s="238" t="s">
        <v>2667</v>
      </c>
      <c r="D61" s="239" t="s">
        <v>2479</v>
      </c>
      <c r="E61" s="240" t="s">
        <v>2333</v>
      </c>
      <c r="F61" s="241"/>
      <c r="G61" s="259"/>
      <c r="H61" s="230"/>
    </row>
    <row r="62" spans="2:8">
      <c r="B62" s="237" t="s">
        <v>2664</v>
      </c>
      <c r="C62" s="238" t="s">
        <v>2665</v>
      </c>
      <c r="D62" s="239" t="s">
        <v>2479</v>
      </c>
      <c r="E62" s="240" t="s">
        <v>2333</v>
      </c>
      <c r="F62" s="241"/>
      <c r="G62" s="259"/>
      <c r="H62" s="230"/>
    </row>
    <row r="63" spans="2:8">
      <c r="B63" s="237" t="s">
        <v>2662</v>
      </c>
      <c r="C63" s="238" t="s">
        <v>2663</v>
      </c>
      <c r="D63" s="239" t="s">
        <v>2479</v>
      </c>
      <c r="E63" s="240" t="s">
        <v>2333</v>
      </c>
      <c r="F63" s="241"/>
      <c r="G63" s="259"/>
      <c r="H63" s="230"/>
    </row>
    <row r="64" spans="2:8">
      <c r="B64" s="237" t="s">
        <v>2668</v>
      </c>
      <c r="C64" s="238" t="s">
        <v>2669</v>
      </c>
      <c r="D64" s="239" t="s">
        <v>2479</v>
      </c>
      <c r="E64" s="240" t="s">
        <v>2333</v>
      </c>
      <c r="F64" s="241"/>
      <c r="G64" s="259"/>
      <c r="H64" s="230"/>
    </row>
    <row r="65" spans="2:8">
      <c r="B65" s="237" t="s">
        <v>2670</v>
      </c>
      <c r="C65" s="238" t="s">
        <v>2671</v>
      </c>
      <c r="D65" s="239" t="s">
        <v>2479</v>
      </c>
      <c r="E65" s="240" t="s">
        <v>2333</v>
      </c>
      <c r="F65" s="241"/>
      <c r="G65" s="259"/>
      <c r="H65" s="230"/>
    </row>
    <row r="66" spans="2:8">
      <c r="B66" s="237" t="s">
        <v>2676</v>
      </c>
      <c r="C66" s="238" t="s">
        <v>2677</v>
      </c>
      <c r="D66" s="239" t="s">
        <v>2479</v>
      </c>
      <c r="E66" s="240" t="s">
        <v>2333</v>
      </c>
      <c r="F66" s="241"/>
      <c r="G66" s="259"/>
      <c r="H66" s="230"/>
    </row>
    <row r="67" spans="2:8">
      <c r="B67" s="237" t="s">
        <v>2674</v>
      </c>
      <c r="C67" s="238" t="s">
        <v>2675</v>
      </c>
      <c r="D67" s="239" t="s">
        <v>2479</v>
      </c>
      <c r="E67" s="240" t="s">
        <v>2333</v>
      </c>
      <c r="F67" s="241"/>
      <c r="G67" s="259"/>
      <c r="H67" s="230"/>
    </row>
    <row r="68" spans="2:8">
      <c r="B68" s="237" t="s">
        <v>2672</v>
      </c>
      <c r="C68" s="238" t="s">
        <v>2673</v>
      </c>
      <c r="D68" s="239" t="s">
        <v>2479</v>
      </c>
      <c r="E68" s="240" t="s">
        <v>2333</v>
      </c>
      <c r="F68" s="241"/>
      <c r="G68" s="259"/>
      <c r="H68" s="230"/>
    </row>
    <row r="69" spans="2:8">
      <c r="B69" s="237" t="s">
        <v>2678</v>
      </c>
      <c r="C69" s="238" t="s">
        <v>2679</v>
      </c>
      <c r="D69" s="239" t="s">
        <v>2479</v>
      </c>
      <c r="E69" s="240" t="s">
        <v>2333</v>
      </c>
      <c r="F69" s="241"/>
      <c r="G69" s="288"/>
      <c r="H69" s="230"/>
    </row>
    <row r="70" spans="2:8" ht="60">
      <c r="B70" s="237" t="s">
        <v>2680</v>
      </c>
      <c r="C70" s="238" t="s">
        <v>2681</v>
      </c>
      <c r="D70" s="239" t="s">
        <v>2479</v>
      </c>
      <c r="E70" s="240" t="s">
        <v>2333</v>
      </c>
      <c r="F70" s="241"/>
      <c r="G70" s="259" t="s">
        <v>2960</v>
      </c>
      <c r="H70" s="230"/>
    </row>
    <row r="71" spans="2:8">
      <c r="B71" s="237" t="s">
        <v>2684</v>
      </c>
      <c r="C71" s="238" t="s">
        <v>2685</v>
      </c>
      <c r="D71" s="239" t="s">
        <v>2479</v>
      </c>
      <c r="E71" s="240" t="s">
        <v>2333</v>
      </c>
      <c r="F71" s="241"/>
      <c r="G71" s="259"/>
      <c r="H71" s="230"/>
    </row>
    <row r="72" spans="2:8">
      <c r="B72" s="237" t="s">
        <v>2690</v>
      </c>
      <c r="C72" s="238" t="s">
        <v>2691</v>
      </c>
      <c r="D72" s="239" t="s">
        <v>2479</v>
      </c>
      <c r="E72" s="240" t="s">
        <v>2333</v>
      </c>
      <c r="F72" s="241"/>
      <c r="G72" s="259"/>
      <c r="H72" s="230"/>
    </row>
    <row r="73" spans="2:8">
      <c r="B73" s="237" t="s">
        <v>2688</v>
      </c>
      <c r="C73" s="238" t="s">
        <v>2689</v>
      </c>
      <c r="D73" s="239" t="s">
        <v>2479</v>
      </c>
      <c r="E73" s="240" t="s">
        <v>2333</v>
      </c>
      <c r="F73" s="241"/>
      <c r="G73" s="259"/>
      <c r="H73" s="230"/>
    </row>
    <row r="74" spans="2:8" ht="17.25" thickBot="1">
      <c r="B74" s="245" t="s">
        <v>2686</v>
      </c>
      <c r="C74" s="246" t="s">
        <v>2687</v>
      </c>
      <c r="D74" s="247" t="s">
        <v>2479</v>
      </c>
      <c r="E74" s="248" t="s">
        <v>2333</v>
      </c>
      <c r="F74" s="249"/>
      <c r="G74" s="260"/>
      <c r="H74" s="230"/>
    </row>
    <row r="75" spans="2:8" ht="20.100000000000001" customHeight="1">
      <c r="B75" s="252"/>
      <c r="C75" s="252"/>
      <c r="D75" s="253"/>
      <c r="E75" s="254"/>
      <c r="F75" s="254"/>
      <c r="G75" s="252"/>
      <c r="H7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outlinePr summaryBelow="0"/>
    <pageSetUpPr fitToPage="1"/>
  </sheetPr>
  <dimension ref="A1:H8"/>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2961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2962</v>
      </c>
      <c r="C5" s="232" t="s">
        <v>2963</v>
      </c>
      <c r="D5" s="233" t="s">
        <v>2422</v>
      </c>
      <c r="E5" s="234" t="s">
        <v>2792</v>
      </c>
      <c r="F5" s="235" t="s">
        <v>2746</v>
      </c>
      <c r="G5" s="236" t="s">
        <v>2964</v>
      </c>
      <c r="H5" s="230"/>
    </row>
    <row r="6" spans="1:8">
      <c r="B6" s="237" t="s">
        <v>2965</v>
      </c>
      <c r="C6" s="238" t="s">
        <v>2966</v>
      </c>
      <c r="D6" s="239" t="s">
        <v>2967</v>
      </c>
      <c r="E6" s="240" t="s">
        <v>2307</v>
      </c>
      <c r="F6" s="241" t="s">
        <v>2302</v>
      </c>
      <c r="G6" s="244" t="s">
        <v>2968</v>
      </c>
      <c r="H6" s="230"/>
    </row>
    <row r="7" spans="1:8" ht="30.75" thickBot="1">
      <c r="B7" s="237" t="s">
        <v>2969</v>
      </c>
      <c r="C7" s="238" t="s">
        <v>2970</v>
      </c>
      <c r="D7" s="239" t="s">
        <v>2425</v>
      </c>
      <c r="E7" s="240" t="s">
        <v>2307</v>
      </c>
      <c r="F7" s="241" t="s">
        <v>2302</v>
      </c>
      <c r="G7" s="244" t="s">
        <v>2971</v>
      </c>
      <c r="H7" s="230"/>
    </row>
    <row r="8" spans="1:8" ht="20.100000000000001" customHeight="1">
      <c r="B8" s="252"/>
      <c r="C8" s="252"/>
      <c r="D8" s="253"/>
      <c r="E8" s="254"/>
      <c r="F8" s="254"/>
      <c r="G8" s="252"/>
      <c r="H8"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outlinePr summaryBelow="0"/>
    <pageSetUpPr fitToPage="1"/>
  </sheetPr>
  <dimension ref="A1:H2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2972</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c r="B5" s="231" t="s">
        <v>2322</v>
      </c>
      <c r="C5" s="232" t="s">
        <v>2973</v>
      </c>
      <c r="D5" s="233" t="s">
        <v>2324</v>
      </c>
      <c r="E5" s="234" t="s">
        <v>2792</v>
      </c>
      <c r="F5" s="235" t="s">
        <v>2746</v>
      </c>
      <c r="G5" s="268" t="s">
        <v>2327</v>
      </c>
      <c r="H5" s="230"/>
    </row>
    <row r="6" spans="1:8">
      <c r="A6" s="212"/>
      <c r="B6" s="237" t="s">
        <v>2974</v>
      </c>
      <c r="C6" s="238" t="s">
        <v>2975</v>
      </c>
      <c r="D6" s="239" t="s">
        <v>2496</v>
      </c>
      <c r="E6" s="240" t="s">
        <v>2792</v>
      </c>
      <c r="F6" s="241"/>
      <c r="G6" s="244" t="s">
        <v>2327</v>
      </c>
      <c r="H6" s="230"/>
    </row>
    <row r="7" spans="1:8" ht="30">
      <c r="A7" s="212"/>
      <c r="B7" s="237" t="s">
        <v>2976</v>
      </c>
      <c r="C7" s="238" t="s">
        <v>2977</v>
      </c>
      <c r="D7" s="239" t="s">
        <v>2496</v>
      </c>
      <c r="E7" s="240" t="s">
        <v>2792</v>
      </c>
      <c r="F7" s="241"/>
      <c r="G7" s="244" t="s">
        <v>2978</v>
      </c>
      <c r="H7" s="230"/>
    </row>
    <row r="8" spans="1:8" ht="30">
      <c r="A8" s="212"/>
      <c r="B8" s="237" t="s">
        <v>2979</v>
      </c>
      <c r="C8" s="238" t="s">
        <v>2980</v>
      </c>
      <c r="D8" s="239" t="s">
        <v>2496</v>
      </c>
      <c r="E8" s="240" t="s">
        <v>2792</v>
      </c>
      <c r="F8" s="241"/>
      <c r="G8" s="244" t="s">
        <v>2978</v>
      </c>
      <c r="H8" s="230"/>
    </row>
    <row r="9" spans="1:8" ht="30">
      <c r="B9" s="237" t="s">
        <v>2981</v>
      </c>
      <c r="C9" s="238" t="s">
        <v>2982</v>
      </c>
      <c r="D9" s="239" t="s">
        <v>2313</v>
      </c>
      <c r="E9" s="240" t="s">
        <v>2307</v>
      </c>
      <c r="F9" s="241"/>
      <c r="G9" s="244" t="s">
        <v>2318</v>
      </c>
      <c r="H9" s="230"/>
    </row>
    <row r="10" spans="1:8" ht="60">
      <c r="B10" s="237" t="s">
        <v>2983</v>
      </c>
      <c r="C10" s="238" t="s">
        <v>2984</v>
      </c>
      <c r="D10" s="239" t="s">
        <v>2313</v>
      </c>
      <c r="E10" s="240" t="s">
        <v>2307</v>
      </c>
      <c r="F10" s="241"/>
      <c r="G10" s="244" t="s">
        <v>2985</v>
      </c>
      <c r="H10" s="230"/>
    </row>
    <row r="11" spans="1:8" ht="75">
      <c r="B11" s="237" t="s">
        <v>2986</v>
      </c>
      <c r="C11" s="238" t="s">
        <v>2987</v>
      </c>
      <c r="D11" s="239" t="s">
        <v>2800</v>
      </c>
      <c r="E11" s="240" t="s">
        <v>2307</v>
      </c>
      <c r="F11" s="241"/>
      <c r="G11" s="244" t="s">
        <v>2988</v>
      </c>
      <c r="H11" s="230"/>
    </row>
    <row r="12" spans="1:8" ht="30">
      <c r="B12" s="237" t="s">
        <v>2989</v>
      </c>
      <c r="C12" s="238" t="s">
        <v>2990</v>
      </c>
      <c r="D12" s="239" t="s">
        <v>2313</v>
      </c>
      <c r="E12" s="240" t="s">
        <v>2307</v>
      </c>
      <c r="F12" s="241"/>
      <c r="G12" s="244" t="s">
        <v>2318</v>
      </c>
      <c r="H12" s="230"/>
    </row>
    <row r="13" spans="1:8" ht="60">
      <c r="B13" s="237" t="s">
        <v>2991</v>
      </c>
      <c r="C13" s="238" t="s">
        <v>2992</v>
      </c>
      <c r="D13" s="239" t="s">
        <v>2313</v>
      </c>
      <c r="E13" s="240" t="s">
        <v>2307</v>
      </c>
      <c r="F13" s="241"/>
      <c r="G13" s="244" t="s">
        <v>2993</v>
      </c>
      <c r="H13" s="230"/>
    </row>
    <row r="14" spans="1:8" ht="75">
      <c r="B14" s="237" t="s">
        <v>2994</v>
      </c>
      <c r="C14" s="238" t="s">
        <v>2995</v>
      </c>
      <c r="D14" s="239" t="s">
        <v>2800</v>
      </c>
      <c r="E14" s="240" t="s">
        <v>2307</v>
      </c>
      <c r="F14" s="241"/>
      <c r="G14" s="244" t="s">
        <v>2996</v>
      </c>
      <c r="H14" s="230"/>
    </row>
    <row r="15" spans="1:8" ht="30">
      <c r="B15" s="237" t="s">
        <v>2997</v>
      </c>
      <c r="C15" s="238" t="s">
        <v>2998</v>
      </c>
      <c r="D15" s="239" t="s">
        <v>2313</v>
      </c>
      <c r="E15" s="240" t="s">
        <v>2307</v>
      </c>
      <c r="F15" s="241"/>
      <c r="G15" s="244" t="s">
        <v>2318</v>
      </c>
      <c r="H15" s="230"/>
    </row>
    <row r="16" spans="1:8" ht="60">
      <c r="B16" s="237" t="s">
        <v>2999</v>
      </c>
      <c r="C16" s="238" t="s">
        <v>3000</v>
      </c>
      <c r="D16" s="239" t="s">
        <v>2313</v>
      </c>
      <c r="E16" s="240" t="s">
        <v>2307</v>
      </c>
      <c r="F16" s="241"/>
      <c r="G16" s="244" t="s">
        <v>3001</v>
      </c>
      <c r="H16" s="230"/>
    </row>
    <row r="17" spans="2:8" ht="75">
      <c r="B17" s="237" t="s">
        <v>3002</v>
      </c>
      <c r="C17" s="238" t="s">
        <v>3003</v>
      </c>
      <c r="D17" s="239" t="s">
        <v>2800</v>
      </c>
      <c r="E17" s="240" t="s">
        <v>2307</v>
      </c>
      <c r="F17" s="241"/>
      <c r="G17" s="244" t="s">
        <v>3004</v>
      </c>
      <c r="H17" s="230"/>
    </row>
    <row r="18" spans="2:8" ht="30">
      <c r="B18" s="237" t="s">
        <v>3005</v>
      </c>
      <c r="C18" s="238" t="s">
        <v>3006</v>
      </c>
      <c r="D18" s="239" t="s">
        <v>2313</v>
      </c>
      <c r="E18" s="240" t="s">
        <v>2307</v>
      </c>
      <c r="F18" s="241"/>
      <c r="G18" s="244" t="s">
        <v>2318</v>
      </c>
      <c r="H18" s="230"/>
    </row>
    <row r="19" spans="2:8" ht="60">
      <c r="B19" s="237" t="s">
        <v>3007</v>
      </c>
      <c r="C19" s="238" t="s">
        <v>3008</v>
      </c>
      <c r="D19" s="239" t="s">
        <v>2313</v>
      </c>
      <c r="E19" s="240" t="s">
        <v>2307</v>
      </c>
      <c r="F19" s="241"/>
      <c r="G19" s="244" t="s">
        <v>3009</v>
      </c>
      <c r="H19" s="230"/>
    </row>
    <row r="20" spans="2:8" ht="75">
      <c r="B20" s="237" t="s">
        <v>3010</v>
      </c>
      <c r="C20" s="238" t="s">
        <v>3011</v>
      </c>
      <c r="D20" s="239" t="s">
        <v>2800</v>
      </c>
      <c r="E20" s="240" t="s">
        <v>2307</v>
      </c>
      <c r="F20" s="241"/>
      <c r="G20" s="244" t="s">
        <v>3012</v>
      </c>
      <c r="H20" s="230"/>
    </row>
    <row r="21" spans="2:8" ht="30">
      <c r="B21" s="237" t="s">
        <v>3013</v>
      </c>
      <c r="C21" s="238" t="s">
        <v>3014</v>
      </c>
      <c r="D21" s="239" t="s">
        <v>2313</v>
      </c>
      <c r="E21" s="240" t="s">
        <v>2307</v>
      </c>
      <c r="F21" s="241"/>
      <c r="G21" s="244" t="s">
        <v>2318</v>
      </c>
      <c r="H21" s="230"/>
    </row>
    <row r="22" spans="2:8" ht="60">
      <c r="B22" s="237" t="s">
        <v>3015</v>
      </c>
      <c r="C22" s="238" t="s">
        <v>3016</v>
      </c>
      <c r="D22" s="239" t="s">
        <v>2313</v>
      </c>
      <c r="E22" s="240" t="s">
        <v>2307</v>
      </c>
      <c r="F22" s="241"/>
      <c r="G22" s="244" t="s">
        <v>3017</v>
      </c>
      <c r="H22" s="230"/>
    </row>
    <row r="23" spans="2:8" ht="75">
      <c r="B23" s="237" t="s">
        <v>3018</v>
      </c>
      <c r="C23" s="238" t="s">
        <v>3019</v>
      </c>
      <c r="D23" s="239" t="s">
        <v>2800</v>
      </c>
      <c r="E23" s="240" t="s">
        <v>2307</v>
      </c>
      <c r="F23" s="241"/>
      <c r="G23" s="244" t="s">
        <v>3020</v>
      </c>
      <c r="H23" s="230"/>
    </row>
    <row r="24" spans="2:8" ht="26.1" customHeight="1">
      <c r="B24" s="237" t="s">
        <v>427</v>
      </c>
      <c r="C24" s="238" t="s">
        <v>3021</v>
      </c>
      <c r="D24" s="239" t="s">
        <v>2496</v>
      </c>
      <c r="E24" s="240" t="s">
        <v>2765</v>
      </c>
      <c r="F24" s="241"/>
      <c r="G24" s="713" t="s">
        <v>2978</v>
      </c>
      <c r="H24" s="230"/>
    </row>
    <row r="25" spans="2:8" ht="26.1" customHeight="1" thickBot="1">
      <c r="B25" s="237" t="s">
        <v>428</v>
      </c>
      <c r="C25" s="238" t="s">
        <v>3022</v>
      </c>
      <c r="D25" s="239" t="s">
        <v>2496</v>
      </c>
      <c r="E25" s="240" t="s">
        <v>2765</v>
      </c>
      <c r="F25" s="241"/>
      <c r="G25" s="713"/>
      <c r="H25" s="230"/>
    </row>
    <row r="26" spans="2:8" ht="20.100000000000001" customHeight="1">
      <c r="B26" s="252"/>
      <c r="C26" s="252"/>
      <c r="D26" s="253"/>
      <c r="E26" s="254"/>
      <c r="F26" s="254"/>
      <c r="G26" s="252"/>
      <c r="H26" s="216"/>
    </row>
  </sheetData>
  <mergeCells count="1">
    <mergeCell ref="G24:G25"/>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outlinePr summaryBelow="0"/>
    <pageSetUpPr fitToPage="1"/>
  </sheetPr>
  <dimension ref="A1:H13"/>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721</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3023</v>
      </c>
      <c r="C5" s="232" t="s">
        <v>3024</v>
      </c>
      <c r="D5" s="233" t="s">
        <v>2799</v>
      </c>
      <c r="E5" s="234" t="s">
        <v>2792</v>
      </c>
      <c r="F5" s="235" t="s">
        <v>3025</v>
      </c>
      <c r="G5" s="236" t="s">
        <v>3026</v>
      </c>
      <c r="H5" s="230"/>
    </row>
    <row r="6" spans="1:8">
      <c r="B6" s="237" t="s">
        <v>3027</v>
      </c>
      <c r="C6" s="238" t="s">
        <v>3028</v>
      </c>
      <c r="D6" s="239" t="s">
        <v>3029</v>
      </c>
      <c r="E6" s="240" t="s">
        <v>2792</v>
      </c>
      <c r="F6" s="241"/>
      <c r="G6" s="244" t="s">
        <v>3030</v>
      </c>
      <c r="H6" s="230"/>
    </row>
    <row r="7" spans="1:8">
      <c r="B7" s="237" t="s">
        <v>3031</v>
      </c>
      <c r="C7" s="238" t="s">
        <v>3032</v>
      </c>
      <c r="D7" s="239" t="s">
        <v>2796</v>
      </c>
      <c r="E7" s="240" t="s">
        <v>2792</v>
      </c>
      <c r="F7" s="241" t="s">
        <v>2746</v>
      </c>
      <c r="G7" s="244" t="s">
        <v>2327</v>
      </c>
      <c r="H7" s="230"/>
    </row>
    <row r="8" spans="1:8" ht="75">
      <c r="B8" s="237" t="s">
        <v>692</v>
      </c>
      <c r="C8" s="238" t="s">
        <v>1688</v>
      </c>
      <c r="D8" s="239" t="s">
        <v>2796</v>
      </c>
      <c r="E8" s="240" t="s">
        <v>3033</v>
      </c>
      <c r="F8" s="241"/>
      <c r="G8" s="244" t="s">
        <v>3034</v>
      </c>
      <c r="H8" s="230"/>
    </row>
    <row r="9" spans="1:8" ht="60">
      <c r="B9" s="237" t="s">
        <v>3035</v>
      </c>
      <c r="C9" s="238" t="s">
        <v>3036</v>
      </c>
      <c r="D9" s="239" t="s">
        <v>2799</v>
      </c>
      <c r="E9" s="240" t="s">
        <v>3033</v>
      </c>
      <c r="F9" s="241"/>
      <c r="G9" s="244" t="s">
        <v>3037</v>
      </c>
      <c r="H9" s="230"/>
    </row>
    <row r="10" spans="1:8" ht="105">
      <c r="B10" s="237" t="s">
        <v>1968</v>
      </c>
      <c r="C10" s="238" t="s">
        <v>1969</v>
      </c>
      <c r="D10" s="239" t="s">
        <v>2486</v>
      </c>
      <c r="E10" s="240" t="s">
        <v>2956</v>
      </c>
      <c r="F10" s="241"/>
      <c r="G10" s="244" t="s">
        <v>3038</v>
      </c>
      <c r="H10" s="230"/>
    </row>
    <row r="11" spans="1:8" ht="60">
      <c r="B11" s="237" t="s">
        <v>3039</v>
      </c>
      <c r="C11" s="238" t="s">
        <v>3040</v>
      </c>
      <c r="D11" s="239" t="s">
        <v>2313</v>
      </c>
      <c r="E11" s="240" t="s">
        <v>2307</v>
      </c>
      <c r="F11" s="241"/>
      <c r="G11" s="244" t="s">
        <v>3041</v>
      </c>
      <c r="H11" s="230"/>
    </row>
    <row r="12" spans="1:8" ht="60.75" thickBot="1">
      <c r="B12" s="237" t="s">
        <v>3042</v>
      </c>
      <c r="C12" s="238" t="s">
        <v>3043</v>
      </c>
      <c r="D12" s="239" t="s">
        <v>2479</v>
      </c>
      <c r="E12" s="240" t="s">
        <v>2307</v>
      </c>
      <c r="F12" s="241"/>
      <c r="G12" s="244" t="s">
        <v>3044</v>
      </c>
      <c r="H12" s="230"/>
    </row>
    <row r="13" spans="1:8" ht="20.100000000000001" customHeight="1">
      <c r="B13" s="252"/>
      <c r="C13" s="252"/>
      <c r="D13" s="253"/>
      <c r="E13" s="254"/>
      <c r="F13" s="254"/>
      <c r="G13" s="252"/>
      <c r="H13"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outlinePr summaryBelow="0"/>
    <pageSetUpPr fitToPage="1"/>
  </sheetPr>
  <dimension ref="A1:H15"/>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425</v>
      </c>
      <c r="C2" s="327"/>
      <c r="D2" s="327"/>
      <c r="E2" s="327"/>
      <c r="F2" s="327"/>
      <c r="G2" s="328"/>
      <c r="H2" s="220"/>
    </row>
    <row r="3" spans="1:8" ht="13.5" customHeight="1" thickBot="1">
      <c r="A3" s="46"/>
      <c r="B3" s="274"/>
      <c r="C3" s="274"/>
      <c r="D3" s="274"/>
      <c r="E3" s="274"/>
      <c r="F3" s="274"/>
      <c r="G3" s="274"/>
      <c r="H3" s="222"/>
    </row>
    <row r="4" spans="1:8" ht="20.25" customHeight="1" thickBot="1">
      <c r="A4" s="45"/>
      <c r="B4" s="223" t="s">
        <v>14</v>
      </c>
      <c r="C4" s="224" t="s">
        <v>2295</v>
      </c>
      <c r="D4" s="224" t="s">
        <v>2296</v>
      </c>
      <c r="E4" s="224" t="s">
        <v>2297</v>
      </c>
      <c r="F4" s="225" t="s">
        <v>2298</v>
      </c>
      <c r="G4" s="226" t="s">
        <v>1586</v>
      </c>
      <c r="H4" s="45"/>
    </row>
    <row r="5" spans="1:8" ht="30">
      <c r="B5" s="231" t="s">
        <v>2962</v>
      </c>
      <c r="C5" s="232" t="s">
        <v>3045</v>
      </c>
      <c r="D5" s="233" t="s">
        <v>2422</v>
      </c>
      <c r="E5" s="234" t="s">
        <v>2792</v>
      </c>
      <c r="F5" s="235" t="s">
        <v>2302</v>
      </c>
      <c r="G5" s="236" t="s">
        <v>2964</v>
      </c>
      <c r="H5" s="230"/>
    </row>
    <row r="6" spans="1:8">
      <c r="B6" s="237" t="s">
        <v>3046</v>
      </c>
      <c r="C6" s="238" t="s">
        <v>3047</v>
      </c>
      <c r="D6" s="239" t="s">
        <v>2316</v>
      </c>
      <c r="E6" s="240" t="s">
        <v>2884</v>
      </c>
      <c r="F6" s="241"/>
      <c r="G6" s="244"/>
      <c r="H6" s="230"/>
    </row>
    <row r="7" spans="1:8">
      <c r="B7" s="237" t="s">
        <v>3048</v>
      </c>
      <c r="C7" s="238" t="s">
        <v>3049</v>
      </c>
      <c r="D7" s="239" t="s">
        <v>2316</v>
      </c>
      <c r="E7" s="240" t="s">
        <v>2884</v>
      </c>
      <c r="F7" s="241"/>
      <c r="G7" s="244"/>
      <c r="H7" s="230"/>
    </row>
    <row r="8" spans="1:8">
      <c r="B8" s="237" t="s">
        <v>3050</v>
      </c>
      <c r="C8" s="238" t="s">
        <v>3051</v>
      </c>
      <c r="D8" s="239" t="s">
        <v>2316</v>
      </c>
      <c r="E8" s="240" t="s">
        <v>2792</v>
      </c>
      <c r="F8" s="241"/>
      <c r="G8" s="244" t="s">
        <v>3052</v>
      </c>
      <c r="H8" s="230"/>
    </row>
    <row r="9" spans="1:8" ht="30">
      <c r="B9" s="237" t="s">
        <v>3053</v>
      </c>
      <c r="C9" s="238" t="s">
        <v>3054</v>
      </c>
      <c r="D9" s="239" t="s">
        <v>2463</v>
      </c>
      <c r="E9" s="240" t="s">
        <v>2307</v>
      </c>
      <c r="F9" s="241"/>
      <c r="G9" s="244" t="s">
        <v>3055</v>
      </c>
      <c r="H9" s="230"/>
    </row>
    <row r="10" spans="1:8" ht="45">
      <c r="B10" s="237" t="s">
        <v>3056</v>
      </c>
      <c r="C10" s="238" t="s">
        <v>3057</v>
      </c>
      <c r="D10" s="239" t="s">
        <v>2488</v>
      </c>
      <c r="E10" s="240" t="s">
        <v>2307</v>
      </c>
      <c r="F10" s="241"/>
      <c r="G10" s="295" t="s">
        <v>3058</v>
      </c>
      <c r="H10" s="230"/>
    </row>
    <row r="11" spans="1:8" ht="45">
      <c r="B11" s="237" t="s">
        <v>3059</v>
      </c>
      <c r="C11" s="238" t="s">
        <v>3060</v>
      </c>
      <c r="D11" s="239" t="s">
        <v>2313</v>
      </c>
      <c r="E11" s="240" t="s">
        <v>2307</v>
      </c>
      <c r="F11" s="241"/>
      <c r="G11" s="244" t="s">
        <v>3061</v>
      </c>
      <c r="H11" s="230"/>
    </row>
    <row r="12" spans="1:8" ht="75">
      <c r="B12" s="237" t="s">
        <v>3062</v>
      </c>
      <c r="C12" s="238" t="s">
        <v>3063</v>
      </c>
      <c r="D12" s="239" t="s">
        <v>2313</v>
      </c>
      <c r="E12" s="240" t="s">
        <v>2307</v>
      </c>
      <c r="F12" s="241"/>
      <c r="G12" s="244" t="s">
        <v>3064</v>
      </c>
      <c r="H12" s="230"/>
    </row>
    <row r="13" spans="1:8" ht="30">
      <c r="B13" s="237" t="s">
        <v>3065</v>
      </c>
      <c r="C13" s="238" t="s">
        <v>3066</v>
      </c>
      <c r="D13" s="239" t="s">
        <v>2313</v>
      </c>
      <c r="E13" s="240" t="s">
        <v>2307</v>
      </c>
      <c r="F13" s="241"/>
      <c r="G13" s="244" t="s">
        <v>3067</v>
      </c>
      <c r="H13" s="230"/>
    </row>
    <row r="14" spans="1:8" ht="17.25" thickBot="1">
      <c r="B14" s="237" t="s">
        <v>3068</v>
      </c>
      <c r="C14" s="238" t="s">
        <v>3069</v>
      </c>
      <c r="D14" s="239" t="s">
        <v>2479</v>
      </c>
      <c r="E14" s="240" t="s">
        <v>2307</v>
      </c>
      <c r="F14" s="241"/>
      <c r="G14" s="244" t="s">
        <v>3070</v>
      </c>
      <c r="H14" s="230"/>
    </row>
    <row r="15" spans="1:8" ht="20.100000000000001" customHeight="1">
      <c r="B15" s="252"/>
      <c r="C15" s="252"/>
      <c r="D15" s="253"/>
      <c r="E15" s="254"/>
      <c r="F15" s="254"/>
      <c r="G15" s="252"/>
      <c r="H15"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outlinePr summaryBelow="0"/>
    <pageSetUpPr fitToPage="1"/>
  </sheetPr>
  <dimension ref="A1:H16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381</v>
      </c>
      <c r="C2" s="218"/>
      <c r="D2" s="218"/>
      <c r="E2" s="218"/>
      <c r="F2" s="218"/>
      <c r="G2" s="219"/>
      <c r="H2" s="220"/>
    </row>
    <row r="3" spans="1:8" ht="13.5" customHeight="1">
      <c r="A3" s="46"/>
      <c r="B3" s="270"/>
      <c r="C3" s="270"/>
      <c r="D3" s="270"/>
      <c r="E3" s="270"/>
      <c r="F3" s="270"/>
      <c r="G3" s="270"/>
      <c r="H3" s="222"/>
    </row>
    <row r="4" spans="1:8" ht="13.5" customHeight="1">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ht="17.25" thickBot="1">
      <c r="B7" s="231" t="s">
        <v>1764</v>
      </c>
      <c r="C7" s="352" t="s">
        <v>1765</v>
      </c>
      <c r="D7" s="233" t="s">
        <v>2306</v>
      </c>
      <c r="E7" s="234" t="s">
        <v>2794</v>
      </c>
      <c r="F7" s="235" t="s">
        <v>2746</v>
      </c>
      <c r="G7" s="236" t="s">
        <v>3074</v>
      </c>
      <c r="H7" s="230"/>
    </row>
    <row r="8" spans="1:8" s="45" customFormat="1" ht="20.100000000000001" customHeight="1" thickBot="1">
      <c r="A8" s="8"/>
      <c r="B8" s="227" t="s">
        <v>3075</v>
      </c>
      <c r="C8" s="228"/>
      <c r="D8" s="228"/>
      <c r="E8" s="228"/>
      <c r="F8" s="228"/>
      <c r="G8" s="229"/>
      <c r="H8" s="230"/>
    </row>
    <row r="9" spans="1:8">
      <c r="B9" s="353" t="s">
        <v>3076</v>
      </c>
      <c r="C9" s="232" t="s">
        <v>1766</v>
      </c>
      <c r="D9" s="233" t="s">
        <v>3077</v>
      </c>
      <c r="E9" s="234" t="s">
        <v>3078</v>
      </c>
      <c r="F9" s="235" t="s">
        <v>3079</v>
      </c>
      <c r="G9" s="236" t="s">
        <v>3080</v>
      </c>
      <c r="H9" s="230"/>
    </row>
    <row r="10" spans="1:8" ht="30">
      <c r="B10" s="353" t="s">
        <v>3081</v>
      </c>
      <c r="C10" s="238" t="s">
        <v>1767</v>
      </c>
      <c r="D10" s="239" t="s">
        <v>3082</v>
      </c>
      <c r="E10" s="240" t="s">
        <v>3083</v>
      </c>
      <c r="F10" s="241"/>
      <c r="G10" s="277" t="s">
        <v>3084</v>
      </c>
      <c r="H10" s="230"/>
    </row>
    <row r="11" spans="1:8">
      <c r="B11" s="353" t="s">
        <v>3085</v>
      </c>
      <c r="C11" s="238" t="s">
        <v>1768</v>
      </c>
      <c r="D11" s="239" t="s">
        <v>2303</v>
      </c>
      <c r="E11" s="240" t="s">
        <v>3078</v>
      </c>
      <c r="F11" s="241"/>
      <c r="G11" s="244"/>
      <c r="H11" s="230"/>
    </row>
    <row r="12" spans="1:8" ht="30">
      <c r="B12" s="353" t="s">
        <v>3086</v>
      </c>
      <c r="C12" s="238" t="s">
        <v>1769</v>
      </c>
      <c r="D12" s="239" t="s">
        <v>3077</v>
      </c>
      <c r="E12" s="240" t="s">
        <v>3078</v>
      </c>
      <c r="F12" s="241"/>
      <c r="G12" s="244" t="s">
        <v>3087</v>
      </c>
      <c r="H12" s="230"/>
    </row>
    <row r="13" spans="1:8" ht="30">
      <c r="B13" s="354" t="s">
        <v>3088</v>
      </c>
      <c r="C13" s="238" t="s">
        <v>1770</v>
      </c>
      <c r="D13" s="239" t="s">
        <v>3077</v>
      </c>
      <c r="E13" s="240" t="s">
        <v>3078</v>
      </c>
      <c r="F13" s="241"/>
      <c r="G13" s="244" t="s">
        <v>3089</v>
      </c>
      <c r="H13" s="230"/>
    </row>
    <row r="14" spans="1:8" ht="30">
      <c r="B14" s="353" t="s">
        <v>803</v>
      </c>
      <c r="C14" s="238" t="s">
        <v>1772</v>
      </c>
      <c r="D14" s="239" t="s">
        <v>2422</v>
      </c>
      <c r="E14" s="240" t="s">
        <v>3083</v>
      </c>
      <c r="F14" s="241" t="s">
        <v>3079</v>
      </c>
      <c r="G14" s="244" t="s">
        <v>2538</v>
      </c>
      <c r="H14" s="230"/>
    </row>
    <row r="15" spans="1:8" ht="30">
      <c r="B15" s="355" t="s">
        <v>3090</v>
      </c>
      <c r="C15" s="238" t="s">
        <v>1774</v>
      </c>
      <c r="D15" s="239" t="s">
        <v>2303</v>
      </c>
      <c r="E15" s="240" t="s">
        <v>3078</v>
      </c>
      <c r="F15" s="241"/>
      <c r="G15" s="244" t="s">
        <v>3091</v>
      </c>
      <c r="H15" s="230"/>
    </row>
    <row r="16" spans="1:8" ht="30">
      <c r="B16" s="355" t="s">
        <v>3092</v>
      </c>
      <c r="C16" s="238" t="s">
        <v>1776</v>
      </c>
      <c r="D16" s="239" t="s">
        <v>2311</v>
      </c>
      <c r="E16" s="240" t="s">
        <v>3078</v>
      </c>
      <c r="F16" s="241"/>
      <c r="G16" s="244" t="s">
        <v>3093</v>
      </c>
      <c r="H16" s="230"/>
    </row>
    <row r="17" spans="2:8">
      <c r="B17" s="355" t="s">
        <v>3094</v>
      </c>
      <c r="C17" s="238" t="s">
        <v>1778</v>
      </c>
      <c r="D17" s="239" t="s">
        <v>2320</v>
      </c>
      <c r="E17" s="240" t="s">
        <v>3078</v>
      </c>
      <c r="F17" s="241"/>
      <c r="G17" s="244" t="s">
        <v>3095</v>
      </c>
      <c r="H17" s="230"/>
    </row>
    <row r="18" spans="2:8" ht="45">
      <c r="B18" s="355" t="s">
        <v>3096</v>
      </c>
      <c r="C18" s="238" t="s">
        <v>1780</v>
      </c>
      <c r="D18" s="239" t="s">
        <v>2422</v>
      </c>
      <c r="E18" s="240" t="s">
        <v>2301</v>
      </c>
      <c r="F18" s="241"/>
      <c r="G18" s="244" t="s">
        <v>3097</v>
      </c>
      <c r="H18" s="230"/>
    </row>
    <row r="19" spans="2:8" ht="30">
      <c r="B19" s="355" t="s">
        <v>3098</v>
      </c>
      <c r="C19" s="238" t="s">
        <v>1781</v>
      </c>
      <c r="D19" s="239" t="s">
        <v>2306</v>
      </c>
      <c r="E19" s="240" t="s">
        <v>3099</v>
      </c>
      <c r="F19" s="241"/>
      <c r="G19" s="244" t="s">
        <v>3100</v>
      </c>
      <c r="H19" s="230"/>
    </row>
    <row r="20" spans="2:8" ht="45">
      <c r="B20" s="331" t="s">
        <v>1034</v>
      </c>
      <c r="C20" s="238" t="s">
        <v>1783</v>
      </c>
      <c r="D20" s="239" t="s">
        <v>2306</v>
      </c>
      <c r="E20" s="240" t="s">
        <v>3099</v>
      </c>
      <c r="F20" s="241"/>
      <c r="G20" s="244" t="s">
        <v>3101</v>
      </c>
      <c r="H20" s="230"/>
    </row>
    <row r="21" spans="2:8" ht="30">
      <c r="B21" s="355" t="s">
        <v>3102</v>
      </c>
      <c r="C21" s="238" t="s">
        <v>1784</v>
      </c>
      <c r="D21" s="239" t="s">
        <v>2306</v>
      </c>
      <c r="E21" s="240" t="s">
        <v>3099</v>
      </c>
      <c r="F21" s="241"/>
      <c r="G21" s="244" t="s">
        <v>3103</v>
      </c>
      <c r="H21" s="230"/>
    </row>
    <row r="22" spans="2:8">
      <c r="B22" s="355" t="s">
        <v>3104</v>
      </c>
      <c r="C22" s="238" t="s">
        <v>1785</v>
      </c>
      <c r="D22" s="239" t="s">
        <v>3077</v>
      </c>
      <c r="E22" s="240" t="s">
        <v>3078</v>
      </c>
      <c r="F22" s="241"/>
      <c r="G22" s="244" t="s">
        <v>3080</v>
      </c>
      <c r="H22" s="230"/>
    </row>
    <row r="23" spans="2:8">
      <c r="B23" s="355" t="s">
        <v>3105</v>
      </c>
      <c r="C23" s="238" t="s">
        <v>1786</v>
      </c>
      <c r="D23" s="239" t="s">
        <v>2303</v>
      </c>
      <c r="E23" s="240" t="s">
        <v>2304</v>
      </c>
      <c r="F23" s="241"/>
      <c r="G23" s="244"/>
      <c r="H23" s="230"/>
    </row>
    <row r="24" spans="2:8">
      <c r="B24" s="355" t="s">
        <v>3106</v>
      </c>
      <c r="C24" s="238" t="s">
        <v>1787</v>
      </c>
      <c r="D24" s="239" t="s">
        <v>2303</v>
      </c>
      <c r="E24" s="240" t="s">
        <v>2304</v>
      </c>
      <c r="F24" s="241"/>
      <c r="G24" s="244"/>
      <c r="H24" s="230"/>
    </row>
    <row r="25" spans="2:8">
      <c r="B25" s="355" t="s">
        <v>3107</v>
      </c>
      <c r="C25" s="238" t="s">
        <v>1788</v>
      </c>
      <c r="D25" s="239" t="s">
        <v>2303</v>
      </c>
      <c r="E25" s="240" t="s">
        <v>2304</v>
      </c>
      <c r="F25" s="241"/>
      <c r="G25" s="244"/>
      <c r="H25" s="230"/>
    </row>
    <row r="26" spans="2:8" ht="75">
      <c r="B26" s="355" t="s">
        <v>3108</v>
      </c>
      <c r="C26" s="238" t="s">
        <v>1790</v>
      </c>
      <c r="D26" s="239" t="s">
        <v>3109</v>
      </c>
      <c r="E26" s="240" t="s">
        <v>2301</v>
      </c>
      <c r="F26" s="241"/>
      <c r="G26" s="244" t="s">
        <v>3110</v>
      </c>
      <c r="H26" s="230"/>
    </row>
    <row r="27" spans="2:8" ht="30">
      <c r="B27" s="355" t="s">
        <v>3111</v>
      </c>
      <c r="C27" s="238" t="s">
        <v>1792</v>
      </c>
      <c r="D27" s="239" t="s">
        <v>2300</v>
      </c>
      <c r="E27" s="240" t="s">
        <v>2301</v>
      </c>
      <c r="F27" s="241"/>
      <c r="G27" s="244" t="s">
        <v>3112</v>
      </c>
      <c r="H27" s="230"/>
    </row>
    <row r="28" spans="2:8" ht="75">
      <c r="B28" s="356" t="s">
        <v>782</v>
      </c>
      <c r="C28" s="238" t="s">
        <v>1793</v>
      </c>
      <c r="D28" s="239" t="s">
        <v>3113</v>
      </c>
      <c r="E28" s="240" t="s">
        <v>2301</v>
      </c>
      <c r="F28" s="241"/>
      <c r="G28" s="244" t="s">
        <v>3114</v>
      </c>
      <c r="H28" s="230"/>
    </row>
    <row r="29" spans="2:8" ht="75">
      <c r="B29" s="356" t="s">
        <v>678</v>
      </c>
      <c r="C29" s="238" t="s">
        <v>1794</v>
      </c>
      <c r="D29" s="239" t="s">
        <v>2422</v>
      </c>
      <c r="E29" s="240" t="s">
        <v>2301</v>
      </c>
      <c r="F29" s="241"/>
      <c r="G29" s="244" t="s">
        <v>3115</v>
      </c>
      <c r="H29" s="230"/>
    </row>
    <row r="30" spans="2:8" ht="90">
      <c r="B30" s="356" t="s">
        <v>3116</v>
      </c>
      <c r="C30" s="238" t="s">
        <v>1795</v>
      </c>
      <c r="D30" s="239" t="s">
        <v>2486</v>
      </c>
      <c r="E30" s="240" t="s">
        <v>2956</v>
      </c>
      <c r="F30" s="241"/>
      <c r="G30" s="244" t="s">
        <v>3117</v>
      </c>
      <c r="H30" s="230"/>
    </row>
    <row r="31" spans="2:8" ht="105">
      <c r="B31" s="356" t="s">
        <v>3118</v>
      </c>
      <c r="C31" s="238" t="s">
        <v>1796</v>
      </c>
      <c r="D31" s="239" t="s">
        <v>3119</v>
      </c>
      <c r="E31" s="240" t="s">
        <v>2301</v>
      </c>
      <c r="F31" s="241"/>
      <c r="G31" s="244" t="s">
        <v>3120</v>
      </c>
      <c r="H31" s="230"/>
    </row>
    <row r="32" spans="2:8" ht="120">
      <c r="B32" s="356" t="s">
        <v>3121</v>
      </c>
      <c r="C32" s="238" t="s">
        <v>1797</v>
      </c>
      <c r="D32" s="239" t="s">
        <v>3122</v>
      </c>
      <c r="E32" s="240" t="s">
        <v>2357</v>
      </c>
      <c r="F32" s="241"/>
      <c r="G32" s="244" t="s">
        <v>3123</v>
      </c>
      <c r="H32" s="230"/>
    </row>
    <row r="33" spans="2:8" ht="30">
      <c r="B33" s="355" t="s">
        <v>3124</v>
      </c>
      <c r="C33" s="238" t="s">
        <v>1799</v>
      </c>
      <c r="D33" s="239" t="s">
        <v>3113</v>
      </c>
      <c r="E33" s="240" t="s">
        <v>2301</v>
      </c>
      <c r="F33" s="241"/>
      <c r="G33" s="244" t="s">
        <v>3125</v>
      </c>
      <c r="H33" s="230"/>
    </row>
    <row r="34" spans="2:8" ht="30">
      <c r="B34" s="355" t="s">
        <v>3127</v>
      </c>
      <c r="C34" s="238" t="s">
        <v>1801</v>
      </c>
      <c r="D34" s="239" t="s">
        <v>2303</v>
      </c>
      <c r="E34" s="240" t="s">
        <v>3126</v>
      </c>
      <c r="F34" s="241"/>
      <c r="G34" s="244" t="s">
        <v>3128</v>
      </c>
      <c r="H34" s="230"/>
    </row>
    <row r="35" spans="2:8" ht="30">
      <c r="B35" s="355" t="s">
        <v>3129</v>
      </c>
      <c r="C35" s="238" t="s">
        <v>1803</v>
      </c>
      <c r="D35" s="239" t="s">
        <v>2311</v>
      </c>
      <c r="E35" s="240" t="s">
        <v>3126</v>
      </c>
      <c r="F35" s="241"/>
      <c r="G35" s="244" t="s">
        <v>3130</v>
      </c>
      <c r="H35" s="230"/>
    </row>
    <row r="36" spans="2:8" ht="30">
      <c r="B36" s="355" t="s">
        <v>3131</v>
      </c>
      <c r="C36" s="238" t="s">
        <v>1805</v>
      </c>
      <c r="D36" s="239" t="s">
        <v>2311</v>
      </c>
      <c r="E36" s="240" t="s">
        <v>3126</v>
      </c>
      <c r="F36" s="241"/>
      <c r="G36" s="244" t="s">
        <v>3132</v>
      </c>
      <c r="H36" s="230"/>
    </row>
    <row r="37" spans="2:8" ht="30">
      <c r="B37" s="355" t="s">
        <v>3133</v>
      </c>
      <c r="C37" s="238" t="s">
        <v>1806</v>
      </c>
      <c r="D37" s="239" t="s">
        <v>2320</v>
      </c>
      <c r="E37" s="240" t="s">
        <v>3126</v>
      </c>
      <c r="F37" s="241"/>
      <c r="G37" s="244" t="s">
        <v>3134</v>
      </c>
      <c r="H37" s="230"/>
    </row>
    <row r="38" spans="2:8" ht="45">
      <c r="B38" s="355" t="s">
        <v>3135</v>
      </c>
      <c r="C38" s="238" t="s">
        <v>1808</v>
      </c>
      <c r="D38" s="239" t="s">
        <v>2306</v>
      </c>
      <c r="E38" s="240" t="s">
        <v>2335</v>
      </c>
      <c r="F38" s="241"/>
      <c r="G38" s="244" t="s">
        <v>3136</v>
      </c>
      <c r="H38" s="230"/>
    </row>
    <row r="39" spans="2:8" ht="30">
      <c r="B39" s="353" t="s">
        <v>3137</v>
      </c>
      <c r="C39" s="238" t="s">
        <v>1810</v>
      </c>
      <c r="D39" s="239" t="s">
        <v>2316</v>
      </c>
      <c r="E39" s="240" t="s">
        <v>3126</v>
      </c>
      <c r="F39" s="241"/>
      <c r="G39" s="244" t="s">
        <v>3138</v>
      </c>
      <c r="H39" s="230"/>
    </row>
    <row r="40" spans="2:8" ht="30">
      <c r="B40" s="353" t="s">
        <v>3139</v>
      </c>
      <c r="C40" s="238" t="s">
        <v>1812</v>
      </c>
      <c r="D40" s="239" t="s">
        <v>2356</v>
      </c>
      <c r="E40" s="240" t="s">
        <v>3126</v>
      </c>
      <c r="F40" s="241"/>
      <c r="G40" s="244" t="s">
        <v>3140</v>
      </c>
      <c r="H40" s="230"/>
    </row>
    <row r="41" spans="2:8" ht="30">
      <c r="B41" s="353" t="s">
        <v>3141</v>
      </c>
      <c r="C41" s="238" t="s">
        <v>1814</v>
      </c>
      <c r="D41" s="239" t="s">
        <v>3142</v>
      </c>
      <c r="E41" s="240" t="s">
        <v>3126</v>
      </c>
      <c r="F41" s="241"/>
      <c r="G41" s="244" t="s">
        <v>3143</v>
      </c>
      <c r="H41" s="230"/>
    </row>
    <row r="42" spans="2:8" ht="30">
      <c r="B42" s="353" t="s">
        <v>3144</v>
      </c>
      <c r="C42" s="238" t="s">
        <v>1815</v>
      </c>
      <c r="D42" s="239" t="s">
        <v>2320</v>
      </c>
      <c r="E42" s="240" t="s">
        <v>3126</v>
      </c>
      <c r="F42" s="241"/>
      <c r="G42" s="244" t="s">
        <v>3145</v>
      </c>
      <c r="H42" s="230"/>
    </row>
    <row r="43" spans="2:8" ht="30">
      <c r="B43" s="353" t="s">
        <v>3146</v>
      </c>
      <c r="C43" s="238" t="s">
        <v>1817</v>
      </c>
      <c r="D43" s="239" t="s">
        <v>3147</v>
      </c>
      <c r="E43" s="240" t="s">
        <v>3126</v>
      </c>
      <c r="F43" s="241"/>
      <c r="G43" s="244" t="s">
        <v>3148</v>
      </c>
      <c r="H43" s="230"/>
    </row>
    <row r="44" spans="2:8" ht="30">
      <c r="B44" s="353" t="s">
        <v>3149</v>
      </c>
      <c r="C44" s="238" t="s">
        <v>1819</v>
      </c>
      <c r="D44" s="239" t="s">
        <v>2427</v>
      </c>
      <c r="E44" s="240" t="s">
        <v>3126</v>
      </c>
      <c r="F44" s="241"/>
      <c r="G44" s="244" t="s">
        <v>3150</v>
      </c>
      <c r="H44" s="230"/>
    </row>
    <row r="45" spans="2:8" ht="30">
      <c r="B45" s="353" t="s">
        <v>3151</v>
      </c>
      <c r="C45" s="238" t="s">
        <v>1821</v>
      </c>
      <c r="D45" s="239" t="s">
        <v>2427</v>
      </c>
      <c r="E45" s="240" t="s">
        <v>3126</v>
      </c>
      <c r="F45" s="241"/>
      <c r="G45" s="244" t="s">
        <v>3152</v>
      </c>
      <c r="H45" s="230"/>
    </row>
    <row r="46" spans="2:8" ht="30">
      <c r="B46" s="353" t="s">
        <v>3153</v>
      </c>
      <c r="C46" s="238" t="s">
        <v>1822</v>
      </c>
      <c r="D46" s="239" t="s">
        <v>2306</v>
      </c>
      <c r="E46" s="240" t="s">
        <v>3099</v>
      </c>
      <c r="F46" s="241"/>
      <c r="G46" s="244" t="s">
        <v>3154</v>
      </c>
      <c r="H46" s="230"/>
    </row>
    <row r="47" spans="2:8" ht="30">
      <c r="B47" s="357" t="s">
        <v>3155</v>
      </c>
      <c r="C47" s="238" t="s">
        <v>1823</v>
      </c>
      <c r="D47" s="239" t="s">
        <v>2306</v>
      </c>
      <c r="E47" s="240" t="s">
        <v>3156</v>
      </c>
      <c r="F47" s="241"/>
      <c r="G47" s="244" t="s">
        <v>3157</v>
      </c>
      <c r="H47" s="230"/>
    </row>
    <row r="48" spans="2:8" ht="17.25" thickBot="1">
      <c r="B48" s="357" t="s">
        <v>3158</v>
      </c>
      <c r="C48" s="238" t="s">
        <v>1824</v>
      </c>
      <c r="D48" s="239" t="s">
        <v>2486</v>
      </c>
      <c r="E48" s="240" t="s">
        <v>3156</v>
      </c>
      <c r="F48" s="241"/>
      <c r="G48" s="244" t="s">
        <v>3159</v>
      </c>
      <c r="H48" s="230"/>
    </row>
    <row r="49" spans="2:8" ht="20.100000000000001" customHeight="1" thickBot="1">
      <c r="B49" s="227" t="s">
        <v>2797</v>
      </c>
      <c r="C49" s="228"/>
      <c r="D49" s="228"/>
      <c r="E49" s="228"/>
      <c r="F49" s="228"/>
      <c r="G49" s="229"/>
      <c r="H49" s="230"/>
    </row>
    <row r="50" spans="2:8" ht="75">
      <c r="B50" s="237" t="s">
        <v>587</v>
      </c>
      <c r="C50" s="238" t="s">
        <v>1825</v>
      </c>
      <c r="D50" s="239" t="s">
        <v>2306</v>
      </c>
      <c r="E50" s="240" t="s">
        <v>3160</v>
      </c>
      <c r="F50" s="241" t="s">
        <v>2793</v>
      </c>
      <c r="G50" s="244" t="s">
        <v>3162</v>
      </c>
      <c r="H50" s="230"/>
    </row>
    <row r="51" spans="2:8" ht="45">
      <c r="B51" s="237" t="s">
        <v>3163</v>
      </c>
      <c r="C51" s="238" t="s">
        <v>1827</v>
      </c>
      <c r="D51" s="239" t="s">
        <v>2306</v>
      </c>
      <c r="E51" s="240" t="s">
        <v>3099</v>
      </c>
      <c r="F51" s="241" t="s">
        <v>3079</v>
      </c>
      <c r="G51" s="244" t="s">
        <v>3164</v>
      </c>
      <c r="H51" s="230"/>
    </row>
    <row r="52" spans="2:8" ht="120">
      <c r="B52" s="237" t="s">
        <v>3165</v>
      </c>
      <c r="C52" s="238" t="s">
        <v>1829</v>
      </c>
      <c r="D52" s="239" t="s">
        <v>2306</v>
      </c>
      <c r="E52" s="240" t="s">
        <v>3156</v>
      </c>
      <c r="F52" s="241"/>
      <c r="G52" s="244" t="s">
        <v>3166</v>
      </c>
      <c r="H52" s="230"/>
    </row>
    <row r="53" spans="2:8" ht="105">
      <c r="B53" s="237" t="s">
        <v>3167</v>
      </c>
      <c r="C53" s="238" t="s">
        <v>1831</v>
      </c>
      <c r="D53" s="239" t="s">
        <v>2324</v>
      </c>
      <c r="E53" s="240" t="s">
        <v>3083</v>
      </c>
      <c r="F53" s="241" t="s">
        <v>2793</v>
      </c>
      <c r="G53" s="244" t="s">
        <v>3168</v>
      </c>
      <c r="H53" s="230"/>
    </row>
    <row r="54" spans="2:8" ht="60">
      <c r="B54" s="237" t="s">
        <v>3169</v>
      </c>
      <c r="C54" s="238" t="s">
        <v>1833</v>
      </c>
      <c r="D54" s="239" t="s">
        <v>2303</v>
      </c>
      <c r="E54" s="240" t="s">
        <v>3126</v>
      </c>
      <c r="F54" s="241"/>
      <c r="G54" s="244" t="s">
        <v>3170</v>
      </c>
      <c r="H54" s="230"/>
    </row>
    <row r="55" spans="2:8" ht="90">
      <c r="B55" s="237" t="s">
        <v>3171</v>
      </c>
      <c r="C55" s="238" t="s">
        <v>1835</v>
      </c>
      <c r="D55" s="239" t="s">
        <v>2311</v>
      </c>
      <c r="E55" s="240" t="s">
        <v>3078</v>
      </c>
      <c r="F55" s="241"/>
      <c r="G55" s="244" t="s">
        <v>3172</v>
      </c>
      <c r="H55" s="230"/>
    </row>
    <row r="56" spans="2:8" ht="90">
      <c r="B56" s="237" t="s">
        <v>3173</v>
      </c>
      <c r="C56" s="238" t="s">
        <v>1837</v>
      </c>
      <c r="D56" s="239" t="s">
        <v>2311</v>
      </c>
      <c r="E56" s="240" t="s">
        <v>3078</v>
      </c>
      <c r="F56" s="241"/>
      <c r="G56" s="244" t="s">
        <v>3174</v>
      </c>
      <c r="H56" s="230"/>
    </row>
    <row r="57" spans="2:8" ht="165">
      <c r="B57" s="237" t="s">
        <v>3175</v>
      </c>
      <c r="C57" s="238" t="s">
        <v>1839</v>
      </c>
      <c r="D57" s="239" t="s">
        <v>2306</v>
      </c>
      <c r="E57" s="240" t="s">
        <v>3156</v>
      </c>
      <c r="F57" s="241"/>
      <c r="G57" s="244" t="s">
        <v>3176</v>
      </c>
      <c r="H57" s="230"/>
    </row>
    <row r="58" spans="2:8" ht="90">
      <c r="B58" s="237" t="s">
        <v>692</v>
      </c>
      <c r="C58" s="238" t="s">
        <v>1840</v>
      </c>
      <c r="D58" s="239" t="s">
        <v>2324</v>
      </c>
      <c r="E58" s="240" t="s">
        <v>3161</v>
      </c>
      <c r="F58" s="241"/>
      <c r="G58" s="244" t="s">
        <v>3177</v>
      </c>
      <c r="H58" s="230"/>
    </row>
    <row r="59" spans="2:8" ht="90">
      <c r="B59" s="237" t="s">
        <v>3178</v>
      </c>
      <c r="C59" s="238" t="s">
        <v>1842</v>
      </c>
      <c r="D59" s="239" t="s">
        <v>2421</v>
      </c>
      <c r="E59" s="240" t="s">
        <v>3161</v>
      </c>
      <c r="F59" s="241"/>
      <c r="G59" s="244" t="s">
        <v>3179</v>
      </c>
      <c r="H59" s="230"/>
    </row>
    <row r="60" spans="2:8" ht="60">
      <c r="B60" s="237" t="s">
        <v>3180</v>
      </c>
      <c r="C60" s="238" t="s">
        <v>1844</v>
      </c>
      <c r="D60" s="239" t="s">
        <v>2300</v>
      </c>
      <c r="E60" s="240" t="s">
        <v>3161</v>
      </c>
      <c r="F60" s="241" t="s">
        <v>2793</v>
      </c>
      <c r="G60" s="244" t="s">
        <v>3181</v>
      </c>
      <c r="H60" s="230"/>
    </row>
    <row r="61" spans="2:8">
      <c r="B61" s="237" t="s">
        <v>3182</v>
      </c>
      <c r="C61" s="238" t="s">
        <v>1846</v>
      </c>
      <c r="D61" s="239" t="s">
        <v>2427</v>
      </c>
      <c r="E61" s="240" t="s">
        <v>3126</v>
      </c>
      <c r="F61" s="241"/>
      <c r="G61" s="244" t="s">
        <v>3183</v>
      </c>
      <c r="H61" s="230"/>
    </row>
    <row r="62" spans="2:8" ht="135">
      <c r="B62" s="237" t="s">
        <v>3184</v>
      </c>
      <c r="C62" s="238" t="s">
        <v>1848</v>
      </c>
      <c r="D62" s="239" t="s">
        <v>2799</v>
      </c>
      <c r="E62" s="240" t="s">
        <v>3161</v>
      </c>
      <c r="F62" s="241"/>
      <c r="G62" s="244" t="s">
        <v>3185</v>
      </c>
      <c r="H62" s="230"/>
    </row>
    <row r="63" spans="2:8" ht="105">
      <c r="B63" s="237" t="s">
        <v>3186</v>
      </c>
      <c r="C63" s="238" t="s">
        <v>1850</v>
      </c>
      <c r="D63" s="239" t="s">
        <v>2356</v>
      </c>
      <c r="E63" s="240" t="s">
        <v>3156</v>
      </c>
      <c r="F63" s="241"/>
      <c r="G63" s="244" t="s">
        <v>3187</v>
      </c>
      <c r="H63" s="230"/>
    </row>
    <row r="64" spans="2:8" ht="105">
      <c r="B64" s="237" t="s">
        <v>3188</v>
      </c>
      <c r="C64" s="238" t="s">
        <v>1852</v>
      </c>
      <c r="D64" s="239" t="s">
        <v>2356</v>
      </c>
      <c r="E64" s="240" t="s">
        <v>3156</v>
      </c>
      <c r="F64" s="241"/>
      <c r="G64" s="244" t="s">
        <v>3189</v>
      </c>
      <c r="H64" s="230"/>
    </row>
    <row r="65" spans="2:8" ht="60">
      <c r="B65" s="237" t="s">
        <v>3190</v>
      </c>
      <c r="C65" s="238" t="s">
        <v>1854</v>
      </c>
      <c r="D65" s="239" t="s">
        <v>2356</v>
      </c>
      <c r="E65" s="240" t="s">
        <v>3156</v>
      </c>
      <c r="F65" s="241"/>
      <c r="G65" s="244" t="s">
        <v>3191</v>
      </c>
      <c r="H65" s="230"/>
    </row>
    <row r="66" spans="2:8" ht="150">
      <c r="B66" s="237" t="s">
        <v>3192</v>
      </c>
      <c r="C66" s="238" t="s">
        <v>1856</v>
      </c>
      <c r="D66" s="239" t="s">
        <v>2800</v>
      </c>
      <c r="E66" s="240" t="s">
        <v>3156</v>
      </c>
      <c r="F66" s="241"/>
      <c r="G66" s="244" t="s">
        <v>3193</v>
      </c>
      <c r="H66" s="230"/>
    </row>
    <row r="67" spans="2:8" ht="150">
      <c r="B67" s="237" t="s">
        <v>3194</v>
      </c>
      <c r="C67" s="238" t="s">
        <v>1858</v>
      </c>
      <c r="D67" s="239" t="s">
        <v>2800</v>
      </c>
      <c r="E67" s="240" t="s">
        <v>3156</v>
      </c>
      <c r="F67" s="241"/>
      <c r="G67" s="244" t="s">
        <v>3195</v>
      </c>
      <c r="H67" s="230"/>
    </row>
    <row r="68" spans="2:8" ht="150">
      <c r="B68" s="237" t="s">
        <v>3196</v>
      </c>
      <c r="C68" s="238" t="s">
        <v>1860</v>
      </c>
      <c r="D68" s="239" t="s">
        <v>2800</v>
      </c>
      <c r="E68" s="240" t="s">
        <v>3156</v>
      </c>
      <c r="F68" s="241"/>
      <c r="G68" s="244" t="s">
        <v>3197</v>
      </c>
      <c r="H68" s="230"/>
    </row>
    <row r="69" spans="2:8" ht="150">
      <c r="B69" s="237" t="s">
        <v>3198</v>
      </c>
      <c r="C69" s="238" t="s">
        <v>1862</v>
      </c>
      <c r="D69" s="239" t="s">
        <v>2800</v>
      </c>
      <c r="E69" s="240" t="s">
        <v>3156</v>
      </c>
      <c r="F69" s="241"/>
      <c r="G69" s="244" t="s">
        <v>3199</v>
      </c>
      <c r="H69" s="230"/>
    </row>
    <row r="70" spans="2:8" ht="150">
      <c r="B70" s="237" t="s">
        <v>3200</v>
      </c>
      <c r="C70" s="238" t="s">
        <v>1864</v>
      </c>
      <c r="D70" s="239" t="s">
        <v>2800</v>
      </c>
      <c r="E70" s="240" t="s">
        <v>3156</v>
      </c>
      <c r="F70" s="241"/>
      <c r="G70" s="244" t="s">
        <v>3201</v>
      </c>
      <c r="H70" s="230"/>
    </row>
    <row r="71" spans="2:8" ht="90">
      <c r="B71" s="237" t="s">
        <v>3202</v>
      </c>
      <c r="C71" s="238" t="s">
        <v>1866</v>
      </c>
      <c r="D71" s="239" t="s">
        <v>2479</v>
      </c>
      <c r="E71" s="240" t="s">
        <v>3156</v>
      </c>
      <c r="F71" s="241"/>
      <c r="G71" s="244" t="s">
        <v>3203</v>
      </c>
      <c r="H71" s="230"/>
    </row>
    <row r="72" spans="2:8" ht="30">
      <c r="B72" s="237" t="s">
        <v>3204</v>
      </c>
      <c r="C72" s="238" t="s">
        <v>1868</v>
      </c>
      <c r="D72" s="239" t="s">
        <v>2425</v>
      </c>
      <c r="E72" s="240" t="s">
        <v>3078</v>
      </c>
      <c r="F72" s="241"/>
      <c r="G72" s="244" t="s">
        <v>3205</v>
      </c>
      <c r="H72" s="230"/>
    </row>
    <row r="73" spans="2:8" ht="45">
      <c r="B73" s="237" t="s">
        <v>3206</v>
      </c>
      <c r="C73" s="238" t="s">
        <v>1870</v>
      </c>
      <c r="D73" s="239" t="s">
        <v>2479</v>
      </c>
      <c r="E73" s="240" t="s">
        <v>3156</v>
      </c>
      <c r="F73" s="241"/>
      <c r="G73" s="244" t="s">
        <v>3207</v>
      </c>
      <c r="H73" s="230"/>
    </row>
    <row r="74" spans="2:8" ht="45">
      <c r="B74" s="237" t="s">
        <v>1871</v>
      </c>
      <c r="C74" s="238" t="s">
        <v>1872</v>
      </c>
      <c r="D74" s="239" t="s">
        <v>2425</v>
      </c>
      <c r="E74" s="240" t="s">
        <v>3156</v>
      </c>
      <c r="F74" s="241"/>
      <c r="G74" s="244" t="s">
        <v>3208</v>
      </c>
      <c r="H74" s="230"/>
    </row>
    <row r="75" spans="2:8" ht="105">
      <c r="B75" s="237" t="s">
        <v>3209</v>
      </c>
      <c r="C75" s="238" t="s">
        <v>1874</v>
      </c>
      <c r="D75" s="239" t="s">
        <v>2479</v>
      </c>
      <c r="E75" s="240" t="s">
        <v>2801</v>
      </c>
      <c r="F75" s="241"/>
      <c r="G75" s="359" t="s">
        <v>3210</v>
      </c>
      <c r="H75" s="230"/>
    </row>
    <row r="76" spans="2:8" ht="90">
      <c r="B76" s="237" t="s">
        <v>1875</v>
      </c>
      <c r="C76" s="238" t="s">
        <v>1876</v>
      </c>
      <c r="D76" s="239" t="s">
        <v>2479</v>
      </c>
      <c r="E76" s="240" t="s">
        <v>2801</v>
      </c>
      <c r="F76" s="241"/>
      <c r="G76" s="359" t="s">
        <v>3211</v>
      </c>
      <c r="H76" s="230"/>
    </row>
    <row r="77" spans="2:8" ht="90">
      <c r="B77" s="237" t="s">
        <v>1877</v>
      </c>
      <c r="C77" s="238" t="s">
        <v>1878</v>
      </c>
      <c r="D77" s="239" t="s">
        <v>2306</v>
      </c>
      <c r="E77" s="240" t="s">
        <v>3156</v>
      </c>
      <c r="F77" s="241"/>
      <c r="G77" s="244" t="s">
        <v>3212</v>
      </c>
      <c r="H77" s="230"/>
    </row>
    <row r="78" spans="2:8" ht="60">
      <c r="B78" s="237" t="s">
        <v>1879</v>
      </c>
      <c r="C78" s="238" t="s">
        <v>1880</v>
      </c>
      <c r="D78" s="239" t="s">
        <v>2463</v>
      </c>
      <c r="E78" s="240" t="s">
        <v>3156</v>
      </c>
      <c r="F78" s="241"/>
      <c r="G78" s="244" t="s">
        <v>3213</v>
      </c>
      <c r="H78" s="230"/>
    </row>
    <row r="79" spans="2:8" ht="60">
      <c r="B79" s="237" t="s">
        <v>1881</v>
      </c>
      <c r="C79" s="238" t="s">
        <v>3214</v>
      </c>
      <c r="D79" s="239" t="s">
        <v>2314</v>
      </c>
      <c r="E79" s="240" t="s">
        <v>3099</v>
      </c>
      <c r="F79" s="241"/>
      <c r="G79" s="244" t="s">
        <v>3215</v>
      </c>
      <c r="H79" s="230"/>
    </row>
    <row r="80" spans="2:8" ht="120">
      <c r="B80" s="237" t="s">
        <v>1882</v>
      </c>
      <c r="C80" s="238" t="s">
        <v>1883</v>
      </c>
      <c r="D80" s="239" t="s">
        <v>2306</v>
      </c>
      <c r="E80" s="240" t="s">
        <v>3156</v>
      </c>
      <c r="F80" s="241"/>
      <c r="G80" s="244" t="s">
        <v>3216</v>
      </c>
      <c r="H80" s="230"/>
    </row>
    <row r="81" spans="2:8" ht="90">
      <c r="B81" s="237" t="s">
        <v>1884</v>
      </c>
      <c r="C81" s="238" t="s">
        <v>1885</v>
      </c>
      <c r="D81" s="239" t="s">
        <v>2306</v>
      </c>
      <c r="E81" s="240" t="s">
        <v>3156</v>
      </c>
      <c r="F81" s="241"/>
      <c r="G81" s="244" t="s">
        <v>3217</v>
      </c>
      <c r="H81" s="230"/>
    </row>
    <row r="82" spans="2:8" ht="75">
      <c r="B82" s="237" t="s">
        <v>3218</v>
      </c>
      <c r="C82" s="238" t="s">
        <v>1886</v>
      </c>
      <c r="D82" s="239" t="s">
        <v>2314</v>
      </c>
      <c r="E82" s="240" t="s">
        <v>2335</v>
      </c>
      <c r="F82" s="241"/>
      <c r="G82" s="244" t="s">
        <v>3219</v>
      </c>
      <c r="H82" s="230"/>
    </row>
    <row r="83" spans="2:8" ht="210">
      <c r="B83" s="264" t="s">
        <v>1887</v>
      </c>
      <c r="C83" s="238" t="s">
        <v>1888</v>
      </c>
      <c r="D83" s="239" t="s">
        <v>3221</v>
      </c>
      <c r="E83" s="4" t="s">
        <v>2801</v>
      </c>
      <c r="F83" s="265"/>
      <c r="G83" s="304" t="s">
        <v>3222</v>
      </c>
      <c r="H83" s="267"/>
    </row>
    <row r="84" spans="2:8" ht="165">
      <c r="B84" s="264" t="s">
        <v>1970</v>
      </c>
      <c r="C84" s="238" t="s">
        <v>1890</v>
      </c>
      <c r="D84" s="239" t="s">
        <v>3221</v>
      </c>
      <c r="E84" s="4" t="s">
        <v>2801</v>
      </c>
      <c r="F84" s="265"/>
      <c r="G84" s="266" t="s">
        <v>3223</v>
      </c>
      <c r="H84" s="267"/>
    </row>
    <row r="85" spans="2:8" ht="150">
      <c r="B85" s="353" t="s">
        <v>3224</v>
      </c>
      <c r="C85" s="360" t="s">
        <v>1891</v>
      </c>
      <c r="D85" s="300" t="s">
        <v>3225</v>
      </c>
      <c r="E85" s="5" t="s">
        <v>3227</v>
      </c>
      <c r="F85" s="265"/>
      <c r="G85" s="361" t="s">
        <v>3228</v>
      </c>
      <c r="H85" s="267"/>
    </row>
    <row r="86" spans="2:8" ht="150">
      <c r="B86" s="353" t="s">
        <v>1971</v>
      </c>
      <c r="C86" s="360" t="s">
        <v>1892</v>
      </c>
      <c r="D86" s="300" t="s">
        <v>3225</v>
      </c>
      <c r="E86" s="5" t="s">
        <v>3227</v>
      </c>
      <c r="F86" s="265"/>
      <c r="G86" s="361" t="s">
        <v>3229</v>
      </c>
      <c r="H86" s="267"/>
    </row>
    <row r="87" spans="2:8" ht="165">
      <c r="B87" s="353" t="s">
        <v>1972</v>
      </c>
      <c r="C87" s="360" t="s">
        <v>1893</v>
      </c>
      <c r="D87" s="300" t="s">
        <v>3230</v>
      </c>
      <c r="E87" s="5" t="s">
        <v>3227</v>
      </c>
      <c r="F87" s="265"/>
      <c r="G87" s="361" t="s">
        <v>3231</v>
      </c>
      <c r="H87" s="267"/>
    </row>
    <row r="88" spans="2:8" ht="120">
      <c r="B88" s="237" t="s">
        <v>1894</v>
      </c>
      <c r="C88" s="238" t="s">
        <v>1895</v>
      </c>
      <c r="D88" s="239" t="s">
        <v>3220</v>
      </c>
      <c r="E88" s="240" t="s">
        <v>2801</v>
      </c>
      <c r="F88" s="241"/>
      <c r="G88" s="359" t="s">
        <v>3232</v>
      </c>
      <c r="H88" s="230"/>
    </row>
    <row r="89" spans="2:8" ht="150">
      <c r="B89" s="237" t="s">
        <v>3233</v>
      </c>
      <c r="C89" s="238" t="s">
        <v>1897</v>
      </c>
      <c r="D89" s="239" t="s">
        <v>3109</v>
      </c>
      <c r="E89" s="240" t="s">
        <v>2301</v>
      </c>
      <c r="F89" s="241"/>
      <c r="G89" s="244" t="s">
        <v>3234</v>
      </c>
      <c r="H89" s="230"/>
    </row>
    <row r="90" spans="2:8" ht="105">
      <c r="B90" s="237" t="s">
        <v>3235</v>
      </c>
      <c r="C90" s="238" t="s">
        <v>1899</v>
      </c>
      <c r="D90" s="239" t="s">
        <v>2300</v>
      </c>
      <c r="E90" s="240" t="s">
        <v>2301</v>
      </c>
      <c r="F90" s="241"/>
      <c r="G90" s="244" t="s">
        <v>3236</v>
      </c>
      <c r="H90" s="230"/>
    </row>
    <row r="91" spans="2:8" ht="135">
      <c r="B91" s="237" t="s">
        <v>667</v>
      </c>
      <c r="C91" s="238" t="s">
        <v>1900</v>
      </c>
      <c r="D91" s="239" t="s">
        <v>3113</v>
      </c>
      <c r="E91" s="240" t="s">
        <v>2301</v>
      </c>
      <c r="F91" s="241"/>
      <c r="G91" s="244" t="s">
        <v>3237</v>
      </c>
      <c r="H91" s="230"/>
    </row>
    <row r="92" spans="2:8" ht="105">
      <c r="B92" s="237" t="s">
        <v>686</v>
      </c>
      <c r="C92" s="238" t="s">
        <v>1901</v>
      </c>
      <c r="D92" s="239" t="s">
        <v>2422</v>
      </c>
      <c r="E92" s="240" t="s">
        <v>2301</v>
      </c>
      <c r="F92" s="241"/>
      <c r="G92" s="244" t="s">
        <v>3238</v>
      </c>
      <c r="H92" s="230"/>
    </row>
    <row r="93" spans="2:8" ht="30">
      <c r="B93" s="237" t="s">
        <v>3239</v>
      </c>
      <c r="C93" s="238" t="s">
        <v>1902</v>
      </c>
      <c r="D93" s="239" t="s">
        <v>2306</v>
      </c>
      <c r="E93" s="240" t="s">
        <v>3156</v>
      </c>
      <c r="F93" s="241"/>
      <c r="G93" s="244" t="s">
        <v>3240</v>
      </c>
      <c r="H93" s="230"/>
    </row>
    <row r="94" spans="2:8" ht="30">
      <c r="B94" s="237" t="s">
        <v>3241</v>
      </c>
      <c r="C94" s="238" t="s">
        <v>1903</v>
      </c>
      <c r="D94" s="239" t="s">
        <v>2967</v>
      </c>
      <c r="E94" s="240" t="s">
        <v>3156</v>
      </c>
      <c r="F94" s="241"/>
      <c r="G94" s="244" t="s">
        <v>3242</v>
      </c>
      <c r="H94" s="230"/>
    </row>
    <row r="95" spans="2:8" ht="105">
      <c r="B95" s="237" t="s">
        <v>3243</v>
      </c>
      <c r="C95" s="238" t="s">
        <v>1904</v>
      </c>
      <c r="D95" s="239" t="s">
        <v>2486</v>
      </c>
      <c r="E95" s="240" t="s">
        <v>3156</v>
      </c>
      <c r="F95" s="241"/>
      <c r="G95" s="244" t="s">
        <v>3244</v>
      </c>
      <c r="H95" s="230"/>
    </row>
    <row r="96" spans="2:8">
      <c r="B96" s="237" t="s">
        <v>3245</v>
      </c>
      <c r="C96" s="238" t="s">
        <v>1905</v>
      </c>
      <c r="D96" s="239" t="s">
        <v>3077</v>
      </c>
      <c r="E96" s="240" t="s">
        <v>3078</v>
      </c>
      <c r="F96" s="241"/>
      <c r="G96" s="258" t="s">
        <v>3080</v>
      </c>
      <c r="H96" s="230"/>
    </row>
    <row r="97" spans="2:8" ht="90">
      <c r="B97" s="237" t="s">
        <v>3246</v>
      </c>
      <c r="C97" s="238" t="s">
        <v>1906</v>
      </c>
      <c r="D97" s="239" t="s">
        <v>2313</v>
      </c>
      <c r="E97" s="240" t="s">
        <v>3156</v>
      </c>
      <c r="F97" s="241"/>
      <c r="G97" s="244" t="s">
        <v>3247</v>
      </c>
      <c r="H97" s="230"/>
    </row>
    <row r="98" spans="2:8" ht="30">
      <c r="B98" s="237" t="s">
        <v>431</v>
      </c>
      <c r="C98" s="238" t="s">
        <v>1907</v>
      </c>
      <c r="D98" s="239" t="s">
        <v>2422</v>
      </c>
      <c r="E98" s="240" t="s">
        <v>3083</v>
      </c>
      <c r="F98" s="241"/>
      <c r="G98" s="244" t="s">
        <v>3248</v>
      </c>
      <c r="H98" s="230"/>
    </row>
    <row r="99" spans="2:8">
      <c r="B99" s="237" t="s">
        <v>1586</v>
      </c>
      <c r="C99" s="238" t="s">
        <v>1908</v>
      </c>
      <c r="D99" s="239" t="s">
        <v>2311</v>
      </c>
      <c r="E99" s="240" t="s">
        <v>3078</v>
      </c>
      <c r="F99" s="241"/>
      <c r="G99" s="244" t="s">
        <v>3249</v>
      </c>
      <c r="H99" s="230"/>
    </row>
    <row r="100" spans="2:8" ht="45">
      <c r="B100" s="237" t="s">
        <v>724</v>
      </c>
      <c r="C100" s="238" t="s">
        <v>1909</v>
      </c>
      <c r="D100" s="239" t="s">
        <v>2479</v>
      </c>
      <c r="E100" s="240" t="s">
        <v>3250</v>
      </c>
      <c r="F100" s="241"/>
      <c r="G100" s="244" t="s">
        <v>3251</v>
      </c>
      <c r="H100" s="230"/>
    </row>
    <row r="101" spans="2:8" ht="30">
      <c r="B101" s="237" t="s">
        <v>725</v>
      </c>
      <c r="C101" s="238" t="s">
        <v>1910</v>
      </c>
      <c r="D101" s="239" t="s">
        <v>2425</v>
      </c>
      <c r="E101" s="240" t="s">
        <v>3156</v>
      </c>
      <c r="F101" s="241"/>
      <c r="G101" s="244" t="s">
        <v>3252</v>
      </c>
      <c r="H101" s="230"/>
    </row>
    <row r="102" spans="2:8" ht="120">
      <c r="B102" s="237" t="s">
        <v>726</v>
      </c>
      <c r="C102" s="238" t="s">
        <v>1911</v>
      </c>
      <c r="D102" s="239" t="s">
        <v>2479</v>
      </c>
      <c r="E102" s="240" t="s">
        <v>3250</v>
      </c>
      <c r="F102" s="241"/>
      <c r="G102" s="244" t="s">
        <v>3253</v>
      </c>
      <c r="H102" s="230"/>
    </row>
    <row r="103" spans="2:8" ht="180">
      <c r="B103" s="264" t="s">
        <v>727</v>
      </c>
      <c r="C103" s="238" t="s">
        <v>1912</v>
      </c>
      <c r="D103" s="239" t="s">
        <v>3254</v>
      </c>
      <c r="E103" s="4" t="s">
        <v>3250</v>
      </c>
      <c r="F103" s="265"/>
      <c r="G103" s="266" t="s">
        <v>3255</v>
      </c>
      <c r="H103" s="267"/>
    </row>
    <row r="104" spans="2:8" ht="120">
      <c r="B104" s="237" t="s">
        <v>3256</v>
      </c>
      <c r="C104" s="238" t="s">
        <v>1914</v>
      </c>
      <c r="D104" s="239" t="s">
        <v>2313</v>
      </c>
      <c r="E104" s="240" t="s">
        <v>3099</v>
      </c>
      <c r="F104" s="241"/>
      <c r="G104" s="244" t="s">
        <v>3257</v>
      </c>
      <c r="H104" s="230"/>
    </row>
    <row r="105" spans="2:8" ht="120">
      <c r="B105" s="237" t="s">
        <v>3258</v>
      </c>
      <c r="C105" s="238" t="s">
        <v>1916</v>
      </c>
      <c r="D105" s="239" t="s">
        <v>2313</v>
      </c>
      <c r="E105" s="240" t="s">
        <v>3099</v>
      </c>
      <c r="F105" s="241"/>
      <c r="G105" s="244" t="s">
        <v>3259</v>
      </c>
      <c r="H105" s="230"/>
    </row>
    <row r="106" spans="2:8" ht="90">
      <c r="B106" s="237" t="s">
        <v>3260</v>
      </c>
      <c r="C106" s="238" t="s">
        <v>1918</v>
      </c>
      <c r="D106" s="239" t="s">
        <v>2313</v>
      </c>
      <c r="E106" s="240" t="s">
        <v>3160</v>
      </c>
      <c r="F106" s="241"/>
      <c r="G106" s="244" t="s">
        <v>3261</v>
      </c>
      <c r="H106" s="230"/>
    </row>
    <row r="107" spans="2:8" ht="120">
      <c r="B107" s="237" t="s">
        <v>3262</v>
      </c>
      <c r="C107" s="238" t="s">
        <v>1920</v>
      </c>
      <c r="D107" s="239" t="s">
        <v>2313</v>
      </c>
      <c r="E107" s="240" t="s">
        <v>3156</v>
      </c>
      <c r="F107" s="241"/>
      <c r="G107" s="244" t="s">
        <v>3263</v>
      </c>
      <c r="H107" s="230"/>
    </row>
    <row r="108" spans="2:8" ht="120">
      <c r="B108" s="237" t="s">
        <v>3264</v>
      </c>
      <c r="C108" s="238" t="s">
        <v>1922</v>
      </c>
      <c r="D108" s="239" t="s">
        <v>2313</v>
      </c>
      <c r="E108" s="240" t="s">
        <v>3156</v>
      </c>
      <c r="F108" s="241"/>
      <c r="G108" s="244" t="s">
        <v>3265</v>
      </c>
      <c r="H108" s="230"/>
    </row>
    <row r="109" spans="2:8" ht="120">
      <c r="B109" s="237" t="s">
        <v>3266</v>
      </c>
      <c r="C109" s="238" t="s">
        <v>1924</v>
      </c>
      <c r="D109" s="239" t="s">
        <v>2313</v>
      </c>
      <c r="E109" s="240" t="s">
        <v>3156</v>
      </c>
      <c r="F109" s="241"/>
      <c r="G109" s="244" t="s">
        <v>3267</v>
      </c>
      <c r="H109" s="230"/>
    </row>
    <row r="110" spans="2:8" ht="120">
      <c r="B110" s="237" t="s">
        <v>3268</v>
      </c>
      <c r="C110" s="238" t="s">
        <v>1926</v>
      </c>
      <c r="D110" s="239" t="s">
        <v>2313</v>
      </c>
      <c r="E110" s="240" t="s">
        <v>3156</v>
      </c>
      <c r="F110" s="241"/>
      <c r="G110" s="244" t="s">
        <v>3269</v>
      </c>
      <c r="H110" s="230"/>
    </row>
    <row r="111" spans="2:8" ht="120">
      <c r="B111" s="237" t="s">
        <v>3270</v>
      </c>
      <c r="C111" s="238" t="s">
        <v>1928</v>
      </c>
      <c r="D111" s="239" t="s">
        <v>2313</v>
      </c>
      <c r="E111" s="240" t="s">
        <v>3156</v>
      </c>
      <c r="F111" s="241"/>
      <c r="G111" s="244" t="s">
        <v>3271</v>
      </c>
      <c r="H111" s="230"/>
    </row>
    <row r="112" spans="2:8" ht="60">
      <c r="B112" s="237" t="s">
        <v>3272</v>
      </c>
      <c r="C112" s="238" t="s">
        <v>1930</v>
      </c>
      <c r="D112" s="239" t="s">
        <v>2313</v>
      </c>
      <c r="E112" s="240" t="s">
        <v>3160</v>
      </c>
      <c r="F112" s="241"/>
      <c r="G112" s="244" t="s">
        <v>3273</v>
      </c>
      <c r="H112" s="230"/>
    </row>
    <row r="113" spans="1:8" ht="45">
      <c r="B113" s="237" t="s">
        <v>3274</v>
      </c>
      <c r="C113" s="238" t="s">
        <v>1932</v>
      </c>
      <c r="D113" s="239" t="s">
        <v>2313</v>
      </c>
      <c r="E113" s="240" t="s">
        <v>3160</v>
      </c>
      <c r="F113" s="241"/>
      <c r="G113" s="244" t="s">
        <v>3275</v>
      </c>
      <c r="H113" s="230"/>
    </row>
    <row r="114" spans="1:8" ht="60">
      <c r="B114" s="237" t="s">
        <v>3276</v>
      </c>
      <c r="C114" s="238" t="s">
        <v>1934</v>
      </c>
      <c r="D114" s="239" t="s">
        <v>2313</v>
      </c>
      <c r="E114" s="240" t="s">
        <v>3160</v>
      </c>
      <c r="F114" s="241"/>
      <c r="G114" s="244" t="s">
        <v>3277</v>
      </c>
      <c r="H114" s="230"/>
    </row>
    <row r="115" spans="1:8" ht="60">
      <c r="B115" s="237" t="s">
        <v>3278</v>
      </c>
      <c r="C115" s="238" t="s">
        <v>1936</v>
      </c>
      <c r="D115" s="239" t="s">
        <v>2313</v>
      </c>
      <c r="E115" s="240" t="s">
        <v>3160</v>
      </c>
      <c r="F115" s="241"/>
      <c r="G115" s="244" t="s">
        <v>3279</v>
      </c>
      <c r="H115" s="230"/>
    </row>
    <row r="116" spans="1:8" ht="150">
      <c r="B116" s="362" t="s">
        <v>1973</v>
      </c>
      <c r="C116" s="360" t="s">
        <v>3281</v>
      </c>
      <c r="D116" s="300" t="s">
        <v>3221</v>
      </c>
      <c r="E116" s="301" t="s">
        <v>2307</v>
      </c>
      <c r="F116" s="241"/>
      <c r="G116" s="304" t="s">
        <v>3284</v>
      </c>
      <c r="H116" s="230"/>
    </row>
    <row r="117" spans="1:8" ht="75">
      <c r="B117" s="237" t="s">
        <v>1974</v>
      </c>
      <c r="C117" s="238" t="s">
        <v>3285</v>
      </c>
      <c r="D117" s="239" t="s">
        <v>3221</v>
      </c>
      <c r="E117" s="240" t="s">
        <v>3280</v>
      </c>
      <c r="F117" s="241"/>
      <c r="G117" s="244" t="s">
        <v>3283</v>
      </c>
      <c r="H117" s="230"/>
    </row>
    <row r="118" spans="1:8" ht="150">
      <c r="B118" s="362" t="s">
        <v>1975</v>
      </c>
      <c r="C118" s="360" t="s">
        <v>1937</v>
      </c>
      <c r="D118" s="300" t="s">
        <v>3225</v>
      </c>
      <c r="E118" s="301" t="s">
        <v>2307</v>
      </c>
      <c r="F118" s="302"/>
      <c r="G118" s="266" t="s">
        <v>3286</v>
      </c>
      <c r="H118" s="230"/>
    </row>
    <row r="119" spans="1:8" ht="150">
      <c r="B119" s="362" t="s">
        <v>1976</v>
      </c>
      <c r="C119" s="360" t="s">
        <v>1938</v>
      </c>
      <c r="D119" s="300" t="s">
        <v>3225</v>
      </c>
      <c r="E119" s="301" t="s">
        <v>2307</v>
      </c>
      <c r="F119" s="302"/>
      <c r="G119" s="266" t="s">
        <v>3286</v>
      </c>
      <c r="H119" s="230"/>
    </row>
    <row r="120" spans="1:8" ht="60.75" thickBot="1">
      <c r="B120" s="237" t="s">
        <v>3287</v>
      </c>
      <c r="C120" s="238" t="s">
        <v>1939</v>
      </c>
      <c r="D120" s="239" t="s">
        <v>3282</v>
      </c>
      <c r="E120" s="240" t="s">
        <v>3280</v>
      </c>
      <c r="F120" s="241"/>
      <c r="G120" s="244" t="s">
        <v>3288</v>
      </c>
      <c r="H120" s="230"/>
    </row>
    <row r="121" spans="1:8" s="45" customFormat="1" ht="20.100000000000001" customHeight="1" thickBot="1">
      <c r="A121" s="8"/>
      <c r="B121" s="227" t="s">
        <v>3289</v>
      </c>
      <c r="C121" s="228"/>
      <c r="D121" s="228"/>
      <c r="E121" s="228"/>
      <c r="F121" s="228"/>
      <c r="G121" s="229"/>
      <c r="H121" s="230"/>
    </row>
    <row r="122" spans="1:8" ht="30">
      <c r="B122" s="237" t="s">
        <v>1940</v>
      </c>
      <c r="C122" s="238" t="s">
        <v>1941</v>
      </c>
      <c r="D122" s="239" t="s">
        <v>2306</v>
      </c>
      <c r="E122" s="240" t="s">
        <v>3156</v>
      </c>
      <c r="F122" s="241"/>
      <c r="G122" s="244" t="s">
        <v>3290</v>
      </c>
      <c r="H122" s="230"/>
    </row>
    <row r="123" spans="1:8" ht="17.25" thickBot="1">
      <c r="B123" s="237" t="s">
        <v>1942</v>
      </c>
      <c r="C123" s="238" t="s">
        <v>1943</v>
      </c>
      <c r="D123" s="239" t="s">
        <v>3291</v>
      </c>
      <c r="E123" s="240" t="s">
        <v>3078</v>
      </c>
      <c r="F123" s="241"/>
      <c r="G123" s="244"/>
      <c r="H123" s="230"/>
    </row>
    <row r="124" spans="1:8" s="45" customFormat="1" ht="20.100000000000001" customHeight="1" thickBot="1">
      <c r="A124" s="8"/>
      <c r="B124" s="227" t="s">
        <v>3292</v>
      </c>
      <c r="C124" s="228"/>
      <c r="D124" s="228"/>
      <c r="E124" s="228"/>
      <c r="F124" s="228"/>
      <c r="G124" s="229"/>
      <c r="H124" s="230"/>
    </row>
    <row r="125" spans="1:8" ht="30">
      <c r="B125" s="237" t="s">
        <v>3293</v>
      </c>
      <c r="C125" s="238" t="s">
        <v>1945</v>
      </c>
      <c r="D125" s="239" t="s">
        <v>2967</v>
      </c>
      <c r="E125" s="240" t="s">
        <v>3156</v>
      </c>
      <c r="F125" s="241"/>
      <c r="G125" s="244" t="s">
        <v>3294</v>
      </c>
      <c r="H125" s="230"/>
    </row>
    <row r="126" spans="1:8" ht="60">
      <c r="B126" s="237" t="s">
        <v>3295</v>
      </c>
      <c r="C126" s="238" t="s">
        <v>1947</v>
      </c>
      <c r="D126" s="239" t="s">
        <v>3109</v>
      </c>
      <c r="E126" s="240" t="s">
        <v>3083</v>
      </c>
      <c r="F126" s="241"/>
      <c r="G126" s="244" t="s">
        <v>3296</v>
      </c>
      <c r="H126" s="230"/>
    </row>
    <row r="127" spans="1:8" ht="120">
      <c r="B127" s="237" t="s">
        <v>3297</v>
      </c>
      <c r="C127" s="238" t="s">
        <v>3298</v>
      </c>
      <c r="D127" s="239" t="s">
        <v>2416</v>
      </c>
      <c r="E127" s="240" t="s">
        <v>3083</v>
      </c>
      <c r="F127" s="241"/>
      <c r="G127" s="244" t="s">
        <v>3299</v>
      </c>
      <c r="H127" s="230"/>
    </row>
    <row r="128" spans="1:8" ht="120">
      <c r="B128" s="237" t="s">
        <v>3300</v>
      </c>
      <c r="C128" s="238" t="s">
        <v>3301</v>
      </c>
      <c r="D128" s="239" t="s">
        <v>2416</v>
      </c>
      <c r="E128" s="240" t="s">
        <v>3083</v>
      </c>
      <c r="F128" s="241"/>
      <c r="G128" s="244" t="s">
        <v>3302</v>
      </c>
      <c r="H128" s="230"/>
    </row>
    <row r="129" spans="1:8" ht="90">
      <c r="B129" s="237" t="s">
        <v>1948</v>
      </c>
      <c r="C129" s="238" t="s">
        <v>1949</v>
      </c>
      <c r="D129" s="239" t="s">
        <v>3113</v>
      </c>
      <c r="E129" s="240" t="s">
        <v>3083</v>
      </c>
      <c r="F129" s="241"/>
      <c r="G129" s="244" t="s">
        <v>3303</v>
      </c>
      <c r="H129" s="230"/>
    </row>
    <row r="130" spans="1:8" ht="90">
      <c r="B130" s="237" t="s">
        <v>687</v>
      </c>
      <c r="C130" s="238" t="s">
        <v>1950</v>
      </c>
      <c r="D130" s="239" t="s">
        <v>2422</v>
      </c>
      <c r="E130" s="240" t="s">
        <v>3083</v>
      </c>
      <c r="F130" s="241"/>
      <c r="G130" s="244" t="s">
        <v>3304</v>
      </c>
      <c r="H130" s="230"/>
    </row>
    <row r="131" spans="1:8" ht="105">
      <c r="B131" s="237" t="s">
        <v>3305</v>
      </c>
      <c r="C131" s="238" t="s">
        <v>1951</v>
      </c>
      <c r="D131" s="239" t="s">
        <v>2324</v>
      </c>
      <c r="E131" s="240" t="s">
        <v>2765</v>
      </c>
      <c r="F131" s="241"/>
      <c r="G131" s="244" t="s">
        <v>3306</v>
      </c>
      <c r="H131" s="230"/>
    </row>
    <row r="132" spans="1:8" ht="45">
      <c r="B132" s="237" t="s">
        <v>3307</v>
      </c>
      <c r="C132" s="238" t="s">
        <v>1953</v>
      </c>
      <c r="D132" s="239" t="s">
        <v>2306</v>
      </c>
      <c r="E132" s="240" t="s">
        <v>3156</v>
      </c>
      <c r="F132" s="241"/>
      <c r="G132" s="244" t="s">
        <v>3308</v>
      </c>
      <c r="H132" s="230"/>
    </row>
    <row r="133" spans="1:8" ht="60">
      <c r="B133" s="237" t="s">
        <v>3309</v>
      </c>
      <c r="C133" s="238" t="s">
        <v>1955</v>
      </c>
      <c r="D133" s="239" t="s">
        <v>2463</v>
      </c>
      <c r="E133" s="240" t="s">
        <v>3156</v>
      </c>
      <c r="F133" s="241"/>
      <c r="G133" s="244" t="s">
        <v>3310</v>
      </c>
      <c r="H133" s="230"/>
    </row>
    <row r="134" spans="1:8" ht="30">
      <c r="B134" s="237" t="s">
        <v>3311</v>
      </c>
      <c r="C134" s="238" t="s">
        <v>1957</v>
      </c>
      <c r="D134" s="239" t="s">
        <v>2314</v>
      </c>
      <c r="E134" s="240" t="s">
        <v>3099</v>
      </c>
      <c r="F134" s="241"/>
      <c r="G134" s="244" t="s">
        <v>3312</v>
      </c>
      <c r="H134" s="230"/>
    </row>
    <row r="135" spans="1:8" ht="165">
      <c r="B135" s="264" t="s">
        <v>1977</v>
      </c>
      <c r="C135" s="238" t="s">
        <v>1959</v>
      </c>
      <c r="D135" s="239" t="s">
        <v>3221</v>
      </c>
      <c r="E135" s="4" t="s">
        <v>2801</v>
      </c>
      <c r="F135" s="265"/>
      <c r="G135" s="304" t="s">
        <v>3313</v>
      </c>
      <c r="H135" s="267"/>
    </row>
    <row r="136" spans="1:8" ht="165">
      <c r="B136" s="264" t="s">
        <v>1978</v>
      </c>
      <c r="C136" s="238" t="s">
        <v>1961</v>
      </c>
      <c r="D136" s="239" t="s">
        <v>3221</v>
      </c>
      <c r="E136" s="4" t="s">
        <v>2801</v>
      </c>
      <c r="F136" s="265"/>
      <c r="G136" s="363" t="s">
        <v>3314</v>
      </c>
      <c r="H136" s="267"/>
    </row>
    <row r="137" spans="1:8" ht="150">
      <c r="B137" s="364" t="s">
        <v>1979</v>
      </c>
      <c r="C137" s="365" t="s">
        <v>1962</v>
      </c>
      <c r="D137" s="366" t="s">
        <v>3225</v>
      </c>
      <c r="E137" s="367" t="s">
        <v>3227</v>
      </c>
      <c r="F137" s="368"/>
      <c r="G137" s="369" t="s">
        <v>3315</v>
      </c>
      <c r="H137" s="370"/>
    </row>
    <row r="138" spans="1:8" ht="150.75" thickBot="1">
      <c r="B138" s="371" t="s">
        <v>172</v>
      </c>
      <c r="C138" s="360" t="s">
        <v>1963</v>
      </c>
      <c r="D138" s="372" t="s">
        <v>3220</v>
      </c>
      <c r="E138" s="373" t="s">
        <v>3317</v>
      </c>
      <c r="F138" s="265"/>
      <c r="G138" s="374" t="s">
        <v>3318</v>
      </c>
      <c r="H138" s="267"/>
    </row>
    <row r="139" spans="1:8">
      <c r="A139" s="273"/>
      <c r="B139" s="307"/>
      <c r="C139" s="308"/>
      <c r="D139" s="309"/>
      <c r="E139" s="255"/>
      <c r="F139" s="255"/>
      <c r="G139" s="311"/>
      <c r="H139" s="312"/>
    </row>
    <row r="140" spans="1:8" ht="17.25" thickBot="1">
      <c r="A140" s="273"/>
      <c r="B140" s="313"/>
      <c r="C140" s="314"/>
      <c r="D140" s="315"/>
      <c r="E140" s="316"/>
      <c r="F140" s="316"/>
      <c r="G140" s="318"/>
      <c r="H140" s="312"/>
    </row>
    <row r="141" spans="1:8" ht="18.75">
      <c r="B141" s="375" t="s">
        <v>3319</v>
      </c>
      <c r="C141" s="376"/>
      <c r="D141" s="376"/>
      <c r="E141" s="376"/>
      <c r="F141" s="376"/>
      <c r="G141" s="377"/>
      <c r="H141" s="230"/>
    </row>
    <row r="142" spans="1:8">
      <c r="B142" s="378" t="s">
        <v>3320</v>
      </c>
      <c r="C142" s="379"/>
      <c r="D142" s="379"/>
      <c r="E142" s="379"/>
      <c r="F142" s="379"/>
      <c r="G142" s="380"/>
      <c r="H142" s="230"/>
    </row>
    <row r="143" spans="1:8">
      <c r="B143" s="378" t="s">
        <v>3321</v>
      </c>
      <c r="C143" s="379"/>
      <c r="D143" s="379"/>
      <c r="E143" s="379"/>
      <c r="F143" s="379"/>
      <c r="G143" s="380"/>
      <c r="H143" s="230"/>
    </row>
    <row r="144" spans="1:8">
      <c r="B144" s="378" t="s">
        <v>3322</v>
      </c>
      <c r="C144" s="379"/>
      <c r="D144" s="379"/>
      <c r="E144" s="379"/>
      <c r="F144" s="379"/>
      <c r="G144" s="380"/>
      <c r="H144" s="230"/>
    </row>
    <row r="145" spans="2:8">
      <c r="B145" s="378" t="s">
        <v>3323</v>
      </c>
      <c r="C145" s="379"/>
      <c r="D145" s="379"/>
      <c r="E145" s="379"/>
      <c r="F145" s="379"/>
      <c r="G145" s="380"/>
      <c r="H145" s="230"/>
    </row>
    <row r="146" spans="2:8">
      <c r="B146" s="378" t="s">
        <v>3324</v>
      </c>
      <c r="C146" s="379"/>
      <c r="D146" s="379"/>
      <c r="E146" s="379"/>
      <c r="F146" s="379"/>
      <c r="G146" s="380"/>
      <c r="H146" s="230"/>
    </row>
    <row r="147" spans="2:8">
      <c r="B147" s="378" t="s">
        <v>3325</v>
      </c>
      <c r="C147" s="379"/>
      <c r="D147" s="379"/>
      <c r="E147" s="379"/>
      <c r="F147" s="379"/>
      <c r="G147" s="380"/>
      <c r="H147" s="230"/>
    </row>
    <row r="148" spans="2:8">
      <c r="B148" s="378" t="s">
        <v>3326</v>
      </c>
      <c r="C148" s="379"/>
      <c r="D148" s="379"/>
      <c r="E148" s="379"/>
      <c r="F148" s="379"/>
      <c r="G148" s="380"/>
      <c r="H148" s="230"/>
    </row>
    <row r="149" spans="2:8">
      <c r="B149" s="378"/>
      <c r="C149" s="379"/>
      <c r="D149" s="379"/>
      <c r="E149" s="379"/>
      <c r="F149" s="379"/>
      <c r="G149" s="380"/>
      <c r="H149" s="230"/>
    </row>
    <row r="150" spans="2:8">
      <c r="B150" s="378" t="s">
        <v>3327</v>
      </c>
      <c r="C150" s="379"/>
      <c r="D150" s="379"/>
      <c r="E150" s="379"/>
      <c r="F150" s="379"/>
      <c r="G150" s="380"/>
      <c r="H150" s="230"/>
    </row>
    <row r="151" spans="2:8">
      <c r="B151" s="378"/>
      <c r="C151" s="379"/>
      <c r="D151" s="379"/>
      <c r="E151" s="379"/>
      <c r="F151" s="379"/>
      <c r="G151" s="380"/>
      <c r="H151" s="230"/>
    </row>
    <row r="152" spans="2:8">
      <c r="B152" s="378" t="s">
        <v>3328</v>
      </c>
      <c r="C152" s="379"/>
      <c r="D152" s="379"/>
      <c r="E152" s="379"/>
      <c r="F152" s="379"/>
      <c r="G152" s="380"/>
      <c r="H152" s="230"/>
    </row>
    <row r="153" spans="2:8">
      <c r="B153" s="378" t="s">
        <v>3329</v>
      </c>
      <c r="C153" s="379"/>
      <c r="D153" s="379"/>
      <c r="E153" s="379"/>
      <c r="F153" s="379"/>
      <c r="G153" s="380"/>
      <c r="H153" s="230"/>
    </row>
    <row r="154" spans="2:8">
      <c r="B154" s="378"/>
      <c r="C154" s="379"/>
      <c r="D154" s="379"/>
      <c r="E154" s="379"/>
      <c r="F154" s="379"/>
      <c r="G154" s="380"/>
      <c r="H154" s="230"/>
    </row>
    <row r="155" spans="2:8" ht="18.75">
      <c r="B155" s="381" t="s">
        <v>3330</v>
      </c>
      <c r="C155" s="382"/>
      <c r="D155" s="382"/>
      <c r="E155" s="382"/>
      <c r="F155" s="382"/>
      <c r="G155" s="383"/>
      <c r="H155" s="230"/>
    </row>
    <row r="156" spans="2:8">
      <c r="B156" s="378" t="s">
        <v>3331</v>
      </c>
      <c r="C156" s="379"/>
      <c r="D156" s="379"/>
      <c r="E156" s="379"/>
      <c r="F156" s="379"/>
      <c r="G156" s="380"/>
      <c r="H156" s="230"/>
    </row>
    <row r="157" spans="2:8">
      <c r="B157" s="378" t="s">
        <v>3332</v>
      </c>
      <c r="C157" s="379"/>
      <c r="D157" s="379"/>
      <c r="E157" s="379"/>
      <c r="F157" s="379"/>
      <c r="G157" s="380"/>
      <c r="H157" s="230"/>
    </row>
    <row r="158" spans="2:8">
      <c r="B158" s="378" t="s">
        <v>3333</v>
      </c>
      <c r="C158" s="379"/>
      <c r="D158" s="379"/>
      <c r="E158" s="379"/>
      <c r="F158" s="379"/>
      <c r="G158" s="380"/>
      <c r="H158" s="230"/>
    </row>
    <row r="159" spans="2:8">
      <c r="B159" s="378" t="s">
        <v>3334</v>
      </c>
      <c r="C159" s="379"/>
      <c r="D159" s="379"/>
      <c r="E159" s="379"/>
      <c r="F159" s="379"/>
      <c r="G159" s="380"/>
      <c r="H159" s="230"/>
    </row>
    <row r="160" spans="2:8">
      <c r="B160" s="378" t="s">
        <v>3335</v>
      </c>
      <c r="C160" s="379"/>
      <c r="D160" s="379"/>
      <c r="E160" s="379"/>
      <c r="F160" s="379"/>
      <c r="G160" s="380"/>
      <c r="H160" s="230"/>
    </row>
    <row r="161" spans="2:8">
      <c r="B161" s="378"/>
      <c r="C161" s="379"/>
      <c r="D161" s="379"/>
      <c r="E161" s="379"/>
      <c r="F161" s="379"/>
      <c r="G161" s="380"/>
      <c r="H161" s="230"/>
    </row>
    <row r="162" spans="2:8">
      <c r="B162" s="378" t="s">
        <v>3336</v>
      </c>
      <c r="C162" s="379"/>
      <c r="D162" s="379"/>
      <c r="E162" s="379"/>
      <c r="F162" s="379"/>
      <c r="G162" s="380"/>
      <c r="H162" s="230"/>
    </row>
    <row r="163" spans="2:8">
      <c r="B163" s="378"/>
      <c r="C163" s="379"/>
      <c r="D163" s="379"/>
      <c r="E163" s="379"/>
      <c r="F163" s="379"/>
      <c r="G163" s="380"/>
      <c r="H163" s="230"/>
    </row>
    <row r="164" spans="2:8">
      <c r="B164" s="378" t="s">
        <v>3337</v>
      </c>
      <c r="C164" s="379"/>
      <c r="D164" s="379"/>
      <c r="E164" s="379"/>
      <c r="F164" s="379"/>
      <c r="G164" s="380"/>
      <c r="H164" s="230"/>
    </row>
    <row r="165" spans="2:8">
      <c r="B165" s="378" t="s">
        <v>3338</v>
      </c>
      <c r="C165" s="379"/>
      <c r="D165" s="379"/>
      <c r="E165" s="379"/>
      <c r="F165" s="379"/>
      <c r="G165" s="380"/>
      <c r="H165" s="230"/>
    </row>
    <row r="166" spans="2:8" ht="17.25" thickBot="1">
      <c r="B166" s="384"/>
      <c r="C166" s="385"/>
      <c r="D166" s="385"/>
      <c r="E166" s="385"/>
      <c r="F166" s="385"/>
      <c r="G166" s="386"/>
      <c r="H166" s="230"/>
    </row>
    <row r="167" spans="2:8" ht="20.100000000000001" customHeight="1">
      <c r="B167" s="252"/>
      <c r="C167" s="252"/>
      <c r="D167" s="253"/>
      <c r="E167" s="254"/>
      <c r="F167" s="254"/>
      <c r="G167" s="252"/>
      <c r="H16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outlinePr summaryBelow="0"/>
    <pageSetUpPr fitToPage="1"/>
  </sheetPr>
  <dimension ref="A1:H166"/>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516</v>
      </c>
      <c r="C2" s="218"/>
      <c r="D2" s="218"/>
      <c r="E2" s="218"/>
      <c r="F2" s="218"/>
      <c r="G2" s="219"/>
      <c r="H2" s="220"/>
    </row>
    <row r="3" spans="1:8" ht="13.5" customHeight="1">
      <c r="A3" s="46"/>
      <c r="B3" s="270"/>
      <c r="C3" s="270"/>
      <c r="D3" s="270"/>
      <c r="E3" s="270"/>
      <c r="F3" s="270"/>
      <c r="G3" s="270"/>
      <c r="H3" s="222"/>
    </row>
    <row r="4" spans="1:8">
      <c r="A4" s="46"/>
      <c r="B4" s="42" t="s">
        <v>2701</v>
      </c>
      <c r="C4" s="42"/>
      <c r="D4" s="42"/>
      <c r="E4" s="42"/>
      <c r="F4" s="42"/>
      <c r="G4" s="42"/>
      <c r="H4" s="222"/>
    </row>
    <row r="5" spans="1:8" ht="13.5" customHeight="1" thickBot="1">
      <c r="A5" s="46"/>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ht="17.25" thickBot="1">
      <c r="B7" s="231" t="s">
        <v>1764</v>
      </c>
      <c r="C7" s="232" t="s">
        <v>3339</v>
      </c>
      <c r="D7" s="233" t="s">
        <v>2306</v>
      </c>
      <c r="E7" s="234" t="s">
        <v>2794</v>
      </c>
      <c r="F7" s="235" t="s">
        <v>2746</v>
      </c>
      <c r="G7" s="236" t="s">
        <v>3074</v>
      </c>
      <c r="H7" s="230"/>
    </row>
    <row r="8" spans="1:8" s="45" customFormat="1" ht="20.100000000000001" customHeight="1" thickBot="1">
      <c r="A8" s="8"/>
      <c r="B8" s="227" t="s">
        <v>2795</v>
      </c>
      <c r="C8" s="228"/>
      <c r="D8" s="228"/>
      <c r="E8" s="228"/>
      <c r="F8" s="228"/>
      <c r="G8" s="229"/>
      <c r="H8" s="230"/>
    </row>
    <row r="9" spans="1:8" ht="30">
      <c r="B9" s="231" t="s">
        <v>3340</v>
      </c>
      <c r="C9" s="232" t="s">
        <v>3341</v>
      </c>
      <c r="D9" s="233" t="s">
        <v>2306</v>
      </c>
      <c r="E9" s="234" t="s">
        <v>2307</v>
      </c>
      <c r="F9" s="235"/>
      <c r="G9" s="236" t="s">
        <v>3342</v>
      </c>
      <c r="H9" s="230"/>
    </row>
    <row r="10" spans="1:8">
      <c r="B10" s="237" t="s">
        <v>3343</v>
      </c>
      <c r="C10" s="238" t="s">
        <v>3344</v>
      </c>
      <c r="D10" s="239" t="s">
        <v>3077</v>
      </c>
      <c r="E10" s="240" t="s">
        <v>3345</v>
      </c>
      <c r="F10" s="241" t="s">
        <v>2746</v>
      </c>
      <c r="G10" s="244" t="s">
        <v>3080</v>
      </c>
      <c r="H10" s="230"/>
    </row>
    <row r="11" spans="1:8" ht="30">
      <c r="B11" s="237" t="s">
        <v>3346</v>
      </c>
      <c r="C11" s="238" t="s">
        <v>3347</v>
      </c>
      <c r="D11" s="239" t="s">
        <v>3082</v>
      </c>
      <c r="E11" s="240" t="s">
        <v>3348</v>
      </c>
      <c r="F11" s="241"/>
      <c r="G11" s="244" t="s">
        <v>3349</v>
      </c>
      <c r="H11" s="230"/>
    </row>
    <row r="12" spans="1:8">
      <c r="B12" s="237" t="s">
        <v>3350</v>
      </c>
      <c r="C12" s="238" t="s">
        <v>3351</v>
      </c>
      <c r="D12" s="239" t="s">
        <v>3077</v>
      </c>
      <c r="E12" s="240" t="s">
        <v>3345</v>
      </c>
      <c r="F12" s="241"/>
      <c r="G12" s="244" t="s">
        <v>3080</v>
      </c>
      <c r="H12" s="230"/>
    </row>
    <row r="13" spans="1:8">
      <c r="B13" s="237" t="s">
        <v>3352</v>
      </c>
      <c r="C13" s="238" t="s">
        <v>3353</v>
      </c>
      <c r="D13" s="239" t="s">
        <v>2427</v>
      </c>
      <c r="E13" s="240" t="s">
        <v>2304</v>
      </c>
      <c r="F13" s="241"/>
      <c r="G13" s="244"/>
      <c r="H13" s="230"/>
    </row>
    <row r="14" spans="1:8" ht="30">
      <c r="B14" s="237" t="s">
        <v>1771</v>
      </c>
      <c r="C14" s="238" t="s">
        <v>3354</v>
      </c>
      <c r="D14" s="239" t="s">
        <v>2422</v>
      </c>
      <c r="E14" s="240" t="s">
        <v>3348</v>
      </c>
      <c r="F14" s="241" t="s">
        <v>2746</v>
      </c>
      <c r="G14" s="244" t="s">
        <v>2538</v>
      </c>
      <c r="H14" s="230"/>
    </row>
    <row r="15" spans="1:8" ht="30">
      <c r="B15" s="237" t="s">
        <v>1773</v>
      </c>
      <c r="C15" s="238" t="s">
        <v>3355</v>
      </c>
      <c r="D15" s="239" t="s">
        <v>2303</v>
      </c>
      <c r="E15" s="240" t="s">
        <v>3345</v>
      </c>
      <c r="F15" s="241"/>
      <c r="G15" s="244" t="s">
        <v>3356</v>
      </c>
      <c r="H15" s="230"/>
    </row>
    <row r="16" spans="1:8" ht="30">
      <c r="B16" s="237" t="s">
        <v>1775</v>
      </c>
      <c r="C16" s="238" t="s">
        <v>3357</v>
      </c>
      <c r="D16" s="239" t="s">
        <v>2311</v>
      </c>
      <c r="E16" s="240" t="s">
        <v>3345</v>
      </c>
      <c r="F16" s="241"/>
      <c r="G16" s="244" t="s">
        <v>3358</v>
      </c>
      <c r="H16" s="230"/>
    </row>
    <row r="17" spans="2:8">
      <c r="B17" s="237" t="s">
        <v>1777</v>
      </c>
      <c r="C17" s="238" t="s">
        <v>3359</v>
      </c>
      <c r="D17" s="239" t="s">
        <v>2320</v>
      </c>
      <c r="E17" s="240" t="s">
        <v>3345</v>
      </c>
      <c r="F17" s="241"/>
      <c r="G17" s="244" t="s">
        <v>3360</v>
      </c>
      <c r="H17" s="230"/>
    </row>
    <row r="18" spans="2:8" ht="30">
      <c r="B18" s="237" t="s">
        <v>886</v>
      </c>
      <c r="C18" s="238" t="s">
        <v>3361</v>
      </c>
      <c r="D18" s="239" t="s">
        <v>2306</v>
      </c>
      <c r="E18" s="240" t="s">
        <v>2315</v>
      </c>
      <c r="F18" s="241"/>
      <c r="G18" s="244" t="s">
        <v>3362</v>
      </c>
      <c r="H18" s="230"/>
    </row>
    <row r="19" spans="2:8" ht="45">
      <c r="B19" s="237" t="s">
        <v>1779</v>
      </c>
      <c r="C19" s="238" t="s">
        <v>3363</v>
      </c>
      <c r="D19" s="239" t="s">
        <v>2422</v>
      </c>
      <c r="E19" s="240" t="s">
        <v>2301</v>
      </c>
      <c r="F19" s="241"/>
      <c r="G19" s="244" t="s">
        <v>3364</v>
      </c>
      <c r="H19" s="230"/>
    </row>
    <row r="20" spans="2:8">
      <c r="B20" s="237" t="s">
        <v>3365</v>
      </c>
      <c r="C20" s="238" t="s">
        <v>3366</v>
      </c>
      <c r="D20" s="239" t="s">
        <v>2320</v>
      </c>
      <c r="E20" s="240" t="s">
        <v>3367</v>
      </c>
      <c r="F20" s="241"/>
      <c r="G20" s="244"/>
      <c r="H20" s="230"/>
    </row>
    <row r="21" spans="2:8" ht="60">
      <c r="B21" s="237" t="s">
        <v>1789</v>
      </c>
      <c r="C21" s="238" t="s">
        <v>3368</v>
      </c>
      <c r="D21" s="239" t="s">
        <v>3109</v>
      </c>
      <c r="E21" s="240" t="s">
        <v>2301</v>
      </c>
      <c r="F21" s="241"/>
      <c r="G21" s="244" t="s">
        <v>3369</v>
      </c>
      <c r="H21" s="230"/>
    </row>
    <row r="22" spans="2:8" ht="30">
      <c r="B22" s="237" t="s">
        <v>1791</v>
      </c>
      <c r="C22" s="238" t="s">
        <v>3370</v>
      </c>
      <c r="D22" s="239" t="s">
        <v>2300</v>
      </c>
      <c r="E22" s="240" t="s">
        <v>2301</v>
      </c>
      <c r="F22" s="241"/>
      <c r="G22" s="244" t="s">
        <v>3112</v>
      </c>
      <c r="H22" s="230"/>
    </row>
    <row r="23" spans="2:8" ht="60">
      <c r="B23" s="237" t="s">
        <v>540</v>
      </c>
      <c r="C23" s="238" t="s">
        <v>3371</v>
      </c>
      <c r="D23" s="239" t="s">
        <v>3113</v>
      </c>
      <c r="E23" s="240" t="s">
        <v>2301</v>
      </c>
      <c r="F23" s="241"/>
      <c r="G23" s="244" t="s">
        <v>3372</v>
      </c>
      <c r="H23" s="230"/>
    </row>
    <row r="24" spans="2:8" ht="75">
      <c r="B24" s="237" t="s">
        <v>678</v>
      </c>
      <c r="C24" s="238" t="s">
        <v>3373</v>
      </c>
      <c r="D24" s="239" t="s">
        <v>2422</v>
      </c>
      <c r="E24" s="240" t="s">
        <v>2301</v>
      </c>
      <c r="F24" s="241"/>
      <c r="G24" s="244" t="s">
        <v>3115</v>
      </c>
      <c r="H24" s="230"/>
    </row>
    <row r="25" spans="2:8" ht="90">
      <c r="B25" s="356" t="s">
        <v>3116</v>
      </c>
      <c r="C25" s="387" t="s">
        <v>1980</v>
      </c>
      <c r="D25" s="366" t="s">
        <v>2486</v>
      </c>
      <c r="E25" s="388" t="s">
        <v>3374</v>
      </c>
      <c r="F25" s="368"/>
      <c r="G25" s="389" t="s">
        <v>3117</v>
      </c>
      <c r="H25" s="370"/>
    </row>
    <row r="26" spans="2:8" ht="105">
      <c r="B26" s="356" t="s">
        <v>3375</v>
      </c>
      <c r="C26" s="387" t="s">
        <v>1981</v>
      </c>
      <c r="D26" s="366" t="s">
        <v>3119</v>
      </c>
      <c r="E26" s="388" t="s">
        <v>3376</v>
      </c>
      <c r="F26" s="368"/>
      <c r="G26" s="389" t="s">
        <v>3377</v>
      </c>
      <c r="H26" s="370"/>
    </row>
    <row r="27" spans="2:8" ht="120">
      <c r="B27" s="356" t="s">
        <v>3121</v>
      </c>
      <c r="C27" s="387" t="s">
        <v>1982</v>
      </c>
      <c r="D27" s="366" t="s">
        <v>3221</v>
      </c>
      <c r="E27" s="388" t="s">
        <v>3378</v>
      </c>
      <c r="F27" s="368"/>
      <c r="G27" s="389" t="s">
        <v>3379</v>
      </c>
      <c r="H27" s="370"/>
    </row>
    <row r="28" spans="2:8" ht="30">
      <c r="B28" s="237" t="s">
        <v>1798</v>
      </c>
      <c r="C28" s="238" t="s">
        <v>3380</v>
      </c>
      <c r="D28" s="239" t="s">
        <v>3113</v>
      </c>
      <c r="E28" s="240" t="s">
        <v>2301</v>
      </c>
      <c r="F28" s="241"/>
      <c r="G28" s="244" t="s">
        <v>3381</v>
      </c>
      <c r="H28" s="230"/>
    </row>
    <row r="29" spans="2:8" ht="30">
      <c r="B29" s="237" t="s">
        <v>1800</v>
      </c>
      <c r="C29" s="238" t="s">
        <v>3382</v>
      </c>
      <c r="D29" s="239" t="s">
        <v>2303</v>
      </c>
      <c r="E29" s="240" t="s">
        <v>2884</v>
      </c>
      <c r="F29" s="241"/>
      <c r="G29" s="244" t="s">
        <v>3128</v>
      </c>
      <c r="H29" s="230"/>
    </row>
    <row r="30" spans="2:8" ht="30">
      <c r="B30" s="237" t="s">
        <v>1802</v>
      </c>
      <c r="C30" s="238" t="s">
        <v>3383</v>
      </c>
      <c r="D30" s="239" t="s">
        <v>2311</v>
      </c>
      <c r="E30" s="240" t="s">
        <v>2884</v>
      </c>
      <c r="F30" s="241"/>
      <c r="G30" s="244" t="s">
        <v>3130</v>
      </c>
      <c r="H30" s="230"/>
    </row>
    <row r="31" spans="2:8" ht="30">
      <c r="B31" s="237" t="s">
        <v>1804</v>
      </c>
      <c r="C31" s="238" t="s">
        <v>3384</v>
      </c>
      <c r="D31" s="239" t="s">
        <v>2311</v>
      </c>
      <c r="E31" s="240" t="s">
        <v>2884</v>
      </c>
      <c r="F31" s="241"/>
      <c r="G31" s="244" t="s">
        <v>3132</v>
      </c>
      <c r="H31" s="230"/>
    </row>
    <row r="32" spans="2:8" ht="30">
      <c r="B32" s="237" t="s">
        <v>3385</v>
      </c>
      <c r="C32" s="238" t="s">
        <v>3386</v>
      </c>
      <c r="D32" s="239" t="s">
        <v>2320</v>
      </c>
      <c r="E32" s="240" t="s">
        <v>2884</v>
      </c>
      <c r="F32" s="241"/>
      <c r="G32" s="244" t="s">
        <v>3134</v>
      </c>
      <c r="H32" s="230"/>
    </row>
    <row r="33" spans="2:8" ht="45">
      <c r="B33" s="237" t="s">
        <v>1807</v>
      </c>
      <c r="C33" s="238" t="s">
        <v>3387</v>
      </c>
      <c r="D33" s="239" t="s">
        <v>2306</v>
      </c>
      <c r="E33" s="240" t="s">
        <v>2335</v>
      </c>
      <c r="F33" s="241"/>
      <c r="G33" s="244" t="s">
        <v>3136</v>
      </c>
      <c r="H33" s="230"/>
    </row>
    <row r="34" spans="2:8" ht="30">
      <c r="B34" s="237" t="s">
        <v>1809</v>
      </c>
      <c r="C34" s="238" t="s">
        <v>3388</v>
      </c>
      <c r="D34" s="239" t="s">
        <v>2316</v>
      </c>
      <c r="E34" s="240" t="s">
        <v>2884</v>
      </c>
      <c r="F34" s="241"/>
      <c r="G34" s="244" t="s">
        <v>3138</v>
      </c>
      <c r="H34" s="230"/>
    </row>
    <row r="35" spans="2:8" ht="30">
      <c r="B35" s="237" t="s">
        <v>1811</v>
      </c>
      <c r="C35" s="238" t="s">
        <v>3389</v>
      </c>
      <c r="D35" s="239" t="s">
        <v>2356</v>
      </c>
      <c r="E35" s="240" t="s">
        <v>2884</v>
      </c>
      <c r="F35" s="241"/>
      <c r="G35" s="244" t="s">
        <v>3140</v>
      </c>
      <c r="H35" s="230"/>
    </row>
    <row r="36" spans="2:8" ht="30">
      <c r="B36" s="237" t="s">
        <v>1813</v>
      </c>
      <c r="C36" s="238" t="s">
        <v>3390</v>
      </c>
      <c r="D36" s="239" t="s">
        <v>3142</v>
      </c>
      <c r="E36" s="240" t="s">
        <v>2884</v>
      </c>
      <c r="F36" s="241"/>
      <c r="G36" s="244" t="s">
        <v>3143</v>
      </c>
      <c r="H36" s="230"/>
    </row>
    <row r="37" spans="2:8" ht="30">
      <c r="B37" s="237" t="s">
        <v>384</v>
      </c>
      <c r="C37" s="238" t="s">
        <v>3391</v>
      </c>
      <c r="D37" s="239" t="s">
        <v>2320</v>
      </c>
      <c r="E37" s="240" t="s">
        <v>2884</v>
      </c>
      <c r="F37" s="241"/>
      <c r="G37" s="244" t="s">
        <v>3145</v>
      </c>
      <c r="H37" s="230"/>
    </row>
    <row r="38" spans="2:8" ht="30">
      <c r="B38" s="237" t="s">
        <v>1816</v>
      </c>
      <c r="C38" s="238" t="s">
        <v>3392</v>
      </c>
      <c r="D38" s="239" t="s">
        <v>3147</v>
      </c>
      <c r="E38" s="240" t="s">
        <v>2884</v>
      </c>
      <c r="F38" s="241"/>
      <c r="G38" s="244" t="s">
        <v>3148</v>
      </c>
      <c r="H38" s="230"/>
    </row>
    <row r="39" spans="2:8" ht="30">
      <c r="B39" s="237" t="s">
        <v>1818</v>
      </c>
      <c r="C39" s="238" t="s">
        <v>3393</v>
      </c>
      <c r="D39" s="239" t="s">
        <v>2427</v>
      </c>
      <c r="E39" s="240" t="s">
        <v>2884</v>
      </c>
      <c r="F39" s="241"/>
      <c r="G39" s="244" t="s">
        <v>3150</v>
      </c>
      <c r="H39" s="230"/>
    </row>
    <row r="40" spans="2:8" ht="30">
      <c r="B40" s="237" t="s">
        <v>1820</v>
      </c>
      <c r="C40" s="238" t="s">
        <v>3394</v>
      </c>
      <c r="D40" s="239" t="s">
        <v>2427</v>
      </c>
      <c r="E40" s="240" t="s">
        <v>2884</v>
      </c>
      <c r="F40" s="241"/>
      <c r="G40" s="244" t="s">
        <v>3152</v>
      </c>
      <c r="H40" s="230"/>
    </row>
    <row r="41" spans="2:8">
      <c r="B41" s="237" t="s">
        <v>3395</v>
      </c>
      <c r="C41" s="238" t="s">
        <v>3396</v>
      </c>
      <c r="D41" s="239" t="s">
        <v>3397</v>
      </c>
      <c r="E41" s="240" t="s">
        <v>2304</v>
      </c>
      <c r="F41" s="241"/>
      <c r="G41" s="244"/>
      <c r="H41" s="230"/>
    </row>
    <row r="42" spans="2:8">
      <c r="B42" s="237" t="s">
        <v>3398</v>
      </c>
      <c r="C42" s="238" t="s">
        <v>3399</v>
      </c>
      <c r="D42" s="239" t="s">
        <v>3397</v>
      </c>
      <c r="E42" s="240" t="s">
        <v>2304</v>
      </c>
      <c r="F42" s="241"/>
      <c r="G42" s="244"/>
      <c r="H42" s="230"/>
    </row>
    <row r="43" spans="2:8">
      <c r="B43" s="237" t="s">
        <v>3400</v>
      </c>
      <c r="C43" s="238" t="s">
        <v>3401</v>
      </c>
      <c r="D43" s="239" t="s">
        <v>3397</v>
      </c>
      <c r="E43" s="240" t="s">
        <v>2304</v>
      </c>
      <c r="F43" s="241"/>
      <c r="G43" s="244"/>
      <c r="H43" s="230"/>
    </row>
    <row r="44" spans="2:8">
      <c r="B44" s="237" t="s">
        <v>3402</v>
      </c>
      <c r="C44" s="238" t="s">
        <v>3403</v>
      </c>
      <c r="D44" s="239" t="s">
        <v>2303</v>
      </c>
      <c r="E44" s="240" t="s">
        <v>2304</v>
      </c>
      <c r="F44" s="241"/>
      <c r="G44" s="244"/>
      <c r="H44" s="230"/>
    </row>
    <row r="45" spans="2:8">
      <c r="B45" s="237" t="s">
        <v>3404</v>
      </c>
      <c r="C45" s="238" t="s">
        <v>3405</v>
      </c>
      <c r="D45" s="239" t="s">
        <v>2303</v>
      </c>
      <c r="E45" s="240" t="s">
        <v>2304</v>
      </c>
      <c r="F45" s="241"/>
      <c r="G45" s="244"/>
      <c r="H45" s="230"/>
    </row>
    <row r="46" spans="2:8">
      <c r="B46" s="237" t="s">
        <v>3406</v>
      </c>
      <c r="C46" s="238" t="s">
        <v>3407</v>
      </c>
      <c r="D46" s="239" t="s">
        <v>2303</v>
      </c>
      <c r="E46" s="240" t="s">
        <v>2304</v>
      </c>
      <c r="F46" s="241"/>
      <c r="G46" s="244"/>
      <c r="H46" s="230"/>
    </row>
    <row r="47" spans="2:8">
      <c r="B47" s="237" t="s">
        <v>3408</v>
      </c>
      <c r="C47" s="238" t="s">
        <v>3409</v>
      </c>
      <c r="D47" s="239" t="s">
        <v>2303</v>
      </c>
      <c r="E47" s="240" t="s">
        <v>2304</v>
      </c>
      <c r="F47" s="241"/>
      <c r="G47" s="244"/>
      <c r="H47" s="230"/>
    </row>
    <row r="48" spans="2:8">
      <c r="B48" s="237" t="s">
        <v>3410</v>
      </c>
      <c r="C48" s="238" t="s">
        <v>3411</v>
      </c>
      <c r="D48" s="239" t="s">
        <v>2303</v>
      </c>
      <c r="E48" s="240" t="s">
        <v>2304</v>
      </c>
      <c r="F48" s="241"/>
      <c r="G48" s="244"/>
      <c r="H48" s="230"/>
    </row>
    <row r="49" spans="2:8" ht="17.25" thickBot="1">
      <c r="B49" s="237" t="s">
        <v>3412</v>
      </c>
      <c r="C49" s="238" t="s">
        <v>3413</v>
      </c>
      <c r="D49" s="239" t="s">
        <v>2303</v>
      </c>
      <c r="E49" s="240" t="s">
        <v>2304</v>
      </c>
      <c r="F49" s="241"/>
      <c r="G49" s="244"/>
      <c r="H49" s="230"/>
    </row>
    <row r="50" spans="2:8" ht="20.100000000000001" customHeight="1" thickBot="1">
      <c r="B50" s="227" t="s">
        <v>3414</v>
      </c>
      <c r="C50" s="228"/>
      <c r="D50" s="228"/>
      <c r="E50" s="228"/>
      <c r="F50" s="228"/>
      <c r="G50" s="229"/>
      <c r="H50" s="230"/>
    </row>
    <row r="51" spans="2:8">
      <c r="B51" s="231" t="s">
        <v>3415</v>
      </c>
      <c r="C51" s="232" t="s">
        <v>3416</v>
      </c>
      <c r="D51" s="233" t="s">
        <v>3417</v>
      </c>
      <c r="E51" s="234" t="s">
        <v>3348</v>
      </c>
      <c r="F51" s="235"/>
      <c r="G51" s="236"/>
      <c r="H51" s="230"/>
    </row>
    <row r="52" spans="2:8">
      <c r="B52" s="237" t="s">
        <v>3418</v>
      </c>
      <c r="C52" s="238" t="s">
        <v>3419</v>
      </c>
      <c r="D52" s="239" t="s">
        <v>3420</v>
      </c>
      <c r="E52" s="240" t="s">
        <v>2884</v>
      </c>
      <c r="F52" s="241"/>
      <c r="G52" s="244"/>
      <c r="H52" s="230"/>
    </row>
    <row r="53" spans="2:8">
      <c r="B53" s="237" t="s">
        <v>3423</v>
      </c>
      <c r="C53" s="238" t="s">
        <v>3424</v>
      </c>
      <c r="D53" s="239" t="s">
        <v>3417</v>
      </c>
      <c r="E53" s="240" t="s">
        <v>3348</v>
      </c>
      <c r="F53" s="241"/>
      <c r="G53" s="244" t="s">
        <v>3425</v>
      </c>
      <c r="H53" s="230"/>
    </row>
    <row r="54" spans="2:8">
      <c r="B54" s="237" t="s">
        <v>3426</v>
      </c>
      <c r="C54" s="238" t="s">
        <v>3427</v>
      </c>
      <c r="D54" s="239" t="s">
        <v>3420</v>
      </c>
      <c r="E54" s="240" t="s">
        <v>2884</v>
      </c>
      <c r="F54" s="241"/>
      <c r="G54" s="244"/>
      <c r="H54" s="230"/>
    </row>
    <row r="55" spans="2:8">
      <c r="B55" s="237" t="s">
        <v>3428</v>
      </c>
      <c r="C55" s="238" t="s">
        <v>3429</v>
      </c>
      <c r="D55" s="239" t="s">
        <v>3417</v>
      </c>
      <c r="E55" s="240" t="s">
        <v>3348</v>
      </c>
      <c r="F55" s="241"/>
      <c r="G55" s="333" t="s">
        <v>3430</v>
      </c>
      <c r="H55" s="230"/>
    </row>
    <row r="56" spans="2:8">
      <c r="B56" s="237" t="s">
        <v>3431</v>
      </c>
      <c r="C56" s="238" t="s">
        <v>3432</v>
      </c>
      <c r="D56" s="239" t="s">
        <v>3420</v>
      </c>
      <c r="E56" s="240" t="s">
        <v>2884</v>
      </c>
      <c r="F56" s="241"/>
      <c r="G56" s="244"/>
      <c r="H56" s="230"/>
    </row>
    <row r="57" spans="2:8">
      <c r="B57" s="237" t="s">
        <v>3433</v>
      </c>
      <c r="C57" s="238" t="s">
        <v>3434</v>
      </c>
      <c r="D57" s="239" t="s">
        <v>3417</v>
      </c>
      <c r="E57" s="240" t="s">
        <v>3348</v>
      </c>
      <c r="F57" s="241"/>
      <c r="G57" s="244" t="s">
        <v>3435</v>
      </c>
      <c r="H57" s="230"/>
    </row>
    <row r="58" spans="2:8">
      <c r="B58" s="237" t="s">
        <v>3436</v>
      </c>
      <c r="C58" s="238" t="s">
        <v>3437</v>
      </c>
      <c r="D58" s="239" t="s">
        <v>3420</v>
      </c>
      <c r="E58" s="240" t="s">
        <v>2884</v>
      </c>
      <c r="F58" s="241"/>
      <c r="G58" s="244"/>
      <c r="H58" s="230"/>
    </row>
    <row r="59" spans="2:8">
      <c r="B59" s="237" t="s">
        <v>3438</v>
      </c>
      <c r="C59" s="238" t="s">
        <v>3439</v>
      </c>
      <c r="D59" s="239" t="s">
        <v>3417</v>
      </c>
      <c r="E59" s="240" t="s">
        <v>3348</v>
      </c>
      <c r="F59" s="241"/>
      <c r="G59" s="244" t="s">
        <v>3440</v>
      </c>
      <c r="H59" s="230"/>
    </row>
    <row r="60" spans="2:8" ht="17.25" thickBot="1">
      <c r="B60" s="237" t="s">
        <v>3441</v>
      </c>
      <c r="C60" s="238" t="s">
        <v>3442</v>
      </c>
      <c r="D60" s="239" t="s">
        <v>3420</v>
      </c>
      <c r="E60" s="240" t="s">
        <v>2884</v>
      </c>
      <c r="F60" s="241"/>
      <c r="G60" s="244"/>
      <c r="H60" s="230"/>
    </row>
    <row r="61" spans="2:8" ht="20.100000000000001" customHeight="1" thickBot="1">
      <c r="B61" s="227" t="s">
        <v>2797</v>
      </c>
      <c r="C61" s="228"/>
      <c r="D61" s="228"/>
      <c r="E61" s="228"/>
      <c r="F61" s="228"/>
      <c r="G61" s="229"/>
      <c r="H61" s="230"/>
    </row>
    <row r="62" spans="2:8" ht="75">
      <c r="B62" s="237" t="s">
        <v>587</v>
      </c>
      <c r="C62" s="238" t="s">
        <v>3444</v>
      </c>
      <c r="D62" s="239" t="s">
        <v>2306</v>
      </c>
      <c r="E62" s="240" t="s">
        <v>2801</v>
      </c>
      <c r="F62" s="241" t="s">
        <v>2793</v>
      </c>
      <c r="G62" s="244" t="s">
        <v>3162</v>
      </c>
      <c r="H62" s="230"/>
    </row>
    <row r="63" spans="2:8" ht="75.75" customHeight="1">
      <c r="B63" s="237" t="s">
        <v>1826</v>
      </c>
      <c r="C63" s="238" t="s">
        <v>3445</v>
      </c>
      <c r="D63" s="239" t="s">
        <v>2306</v>
      </c>
      <c r="E63" s="240" t="s">
        <v>2315</v>
      </c>
      <c r="F63" s="241" t="s">
        <v>2746</v>
      </c>
      <c r="G63" s="244" t="s">
        <v>3446</v>
      </c>
      <c r="H63" s="230"/>
    </row>
    <row r="64" spans="2:8" ht="90">
      <c r="B64" s="237" t="s">
        <v>1828</v>
      </c>
      <c r="C64" s="238" t="s">
        <v>3447</v>
      </c>
      <c r="D64" s="239" t="s">
        <v>2306</v>
      </c>
      <c r="E64" s="240" t="s">
        <v>2307</v>
      </c>
      <c r="F64" s="241"/>
      <c r="G64" s="244" t="s">
        <v>3448</v>
      </c>
      <c r="H64" s="230"/>
    </row>
    <row r="65" spans="2:8" ht="105">
      <c r="B65" s="237" t="s">
        <v>1830</v>
      </c>
      <c r="C65" s="238" t="s">
        <v>3449</v>
      </c>
      <c r="D65" s="239" t="s">
        <v>2324</v>
      </c>
      <c r="E65" s="240" t="s">
        <v>3348</v>
      </c>
      <c r="F65" s="241" t="s">
        <v>2793</v>
      </c>
      <c r="G65" s="244" t="s">
        <v>3450</v>
      </c>
      <c r="H65" s="230"/>
    </row>
    <row r="66" spans="2:8" ht="45">
      <c r="B66" s="237" t="s">
        <v>1832</v>
      </c>
      <c r="C66" s="238" t="s">
        <v>3451</v>
      </c>
      <c r="D66" s="239" t="s">
        <v>2303</v>
      </c>
      <c r="E66" s="240" t="s">
        <v>2884</v>
      </c>
      <c r="F66" s="241"/>
      <c r="G66" s="244" t="s">
        <v>3452</v>
      </c>
      <c r="H66" s="230"/>
    </row>
    <row r="67" spans="2:8" ht="60">
      <c r="B67" s="237" t="s">
        <v>1834</v>
      </c>
      <c r="C67" s="238" t="s">
        <v>3453</v>
      </c>
      <c r="D67" s="239" t="s">
        <v>2311</v>
      </c>
      <c r="E67" s="240" t="s">
        <v>3345</v>
      </c>
      <c r="F67" s="241"/>
      <c r="G67" s="244" t="s">
        <v>3454</v>
      </c>
      <c r="H67" s="230"/>
    </row>
    <row r="68" spans="2:8" ht="60">
      <c r="B68" s="237" t="s">
        <v>1836</v>
      </c>
      <c r="C68" s="238" t="s">
        <v>3455</v>
      </c>
      <c r="D68" s="239" t="s">
        <v>2311</v>
      </c>
      <c r="E68" s="240" t="s">
        <v>3345</v>
      </c>
      <c r="F68" s="241"/>
      <c r="G68" s="244" t="s">
        <v>3456</v>
      </c>
      <c r="H68" s="230"/>
    </row>
    <row r="69" spans="2:8" ht="135">
      <c r="B69" s="237" t="s">
        <v>1838</v>
      </c>
      <c r="C69" s="238" t="s">
        <v>3457</v>
      </c>
      <c r="D69" s="239" t="s">
        <v>2306</v>
      </c>
      <c r="E69" s="240" t="s">
        <v>2307</v>
      </c>
      <c r="F69" s="241"/>
      <c r="G69" s="244" t="s">
        <v>3458</v>
      </c>
      <c r="H69" s="230"/>
    </row>
    <row r="70" spans="2:8" ht="75">
      <c r="B70" s="237" t="s">
        <v>692</v>
      </c>
      <c r="C70" s="238" t="s">
        <v>3459</v>
      </c>
      <c r="D70" s="239" t="s">
        <v>2324</v>
      </c>
      <c r="E70" s="240" t="s">
        <v>2792</v>
      </c>
      <c r="F70" s="241"/>
      <c r="G70" s="244" t="s">
        <v>3460</v>
      </c>
      <c r="H70" s="230"/>
    </row>
    <row r="71" spans="2:8" ht="75">
      <c r="B71" s="237" t="s">
        <v>1841</v>
      </c>
      <c r="C71" s="238" t="s">
        <v>3463</v>
      </c>
      <c r="D71" s="239" t="s">
        <v>2421</v>
      </c>
      <c r="E71" s="240" t="s">
        <v>2792</v>
      </c>
      <c r="F71" s="241"/>
      <c r="G71" s="244" t="s">
        <v>3464</v>
      </c>
      <c r="H71" s="230"/>
    </row>
    <row r="72" spans="2:8" ht="75">
      <c r="B72" s="237" t="s">
        <v>1843</v>
      </c>
      <c r="C72" s="238" t="s">
        <v>3465</v>
      </c>
      <c r="D72" s="239" t="s">
        <v>2300</v>
      </c>
      <c r="E72" s="240" t="s">
        <v>2792</v>
      </c>
      <c r="F72" s="241" t="s">
        <v>2793</v>
      </c>
      <c r="G72" s="244" t="s">
        <v>3466</v>
      </c>
      <c r="H72" s="230"/>
    </row>
    <row r="73" spans="2:8" ht="75">
      <c r="B73" s="237" t="s">
        <v>1849</v>
      </c>
      <c r="C73" s="238" t="s">
        <v>3467</v>
      </c>
      <c r="D73" s="239" t="s">
        <v>2356</v>
      </c>
      <c r="E73" s="240" t="s">
        <v>2307</v>
      </c>
      <c r="F73" s="241"/>
      <c r="G73" s="244" t="s">
        <v>3468</v>
      </c>
      <c r="H73" s="230"/>
    </row>
    <row r="74" spans="2:8" ht="75">
      <c r="B74" s="237" t="s">
        <v>1851</v>
      </c>
      <c r="C74" s="238" t="s">
        <v>3469</v>
      </c>
      <c r="D74" s="239" t="s">
        <v>2356</v>
      </c>
      <c r="E74" s="240" t="s">
        <v>2307</v>
      </c>
      <c r="F74" s="241"/>
      <c r="G74" s="244" t="s">
        <v>3470</v>
      </c>
      <c r="H74" s="230"/>
    </row>
    <row r="75" spans="2:8" ht="30">
      <c r="B75" s="237" t="s">
        <v>1853</v>
      </c>
      <c r="C75" s="238" t="s">
        <v>3471</v>
      </c>
      <c r="D75" s="239" t="s">
        <v>2356</v>
      </c>
      <c r="E75" s="240" t="s">
        <v>2307</v>
      </c>
      <c r="F75" s="241"/>
      <c r="G75" s="244" t="s">
        <v>3472</v>
      </c>
      <c r="H75" s="230"/>
    </row>
    <row r="76" spans="2:8" ht="120">
      <c r="B76" s="237" t="s">
        <v>1855</v>
      </c>
      <c r="C76" s="238" t="s">
        <v>3473</v>
      </c>
      <c r="D76" s="239" t="s">
        <v>2800</v>
      </c>
      <c r="E76" s="240" t="s">
        <v>2307</v>
      </c>
      <c r="F76" s="241"/>
      <c r="G76" s="244" t="s">
        <v>3474</v>
      </c>
      <c r="H76" s="230"/>
    </row>
    <row r="77" spans="2:8" ht="120">
      <c r="B77" s="237" t="s">
        <v>1857</v>
      </c>
      <c r="C77" s="238" t="s">
        <v>3475</v>
      </c>
      <c r="D77" s="239" t="s">
        <v>2800</v>
      </c>
      <c r="E77" s="240" t="s">
        <v>2307</v>
      </c>
      <c r="F77" s="241"/>
      <c r="G77" s="244" t="s">
        <v>3476</v>
      </c>
      <c r="H77" s="230"/>
    </row>
    <row r="78" spans="2:8" ht="120">
      <c r="B78" s="237" t="s">
        <v>1859</v>
      </c>
      <c r="C78" s="238" t="s">
        <v>3477</v>
      </c>
      <c r="D78" s="239" t="s">
        <v>2800</v>
      </c>
      <c r="E78" s="240" t="s">
        <v>2307</v>
      </c>
      <c r="F78" s="241"/>
      <c r="G78" s="244" t="s">
        <v>3478</v>
      </c>
      <c r="H78" s="230"/>
    </row>
    <row r="79" spans="2:8" ht="120">
      <c r="B79" s="237" t="s">
        <v>1861</v>
      </c>
      <c r="C79" s="238" t="s">
        <v>3479</v>
      </c>
      <c r="D79" s="239" t="s">
        <v>2800</v>
      </c>
      <c r="E79" s="240" t="s">
        <v>2307</v>
      </c>
      <c r="F79" s="241"/>
      <c r="G79" s="244" t="s">
        <v>3480</v>
      </c>
      <c r="H79" s="230"/>
    </row>
    <row r="80" spans="2:8" ht="120">
      <c r="B80" s="237" t="s">
        <v>1863</v>
      </c>
      <c r="C80" s="238" t="s">
        <v>3481</v>
      </c>
      <c r="D80" s="239" t="s">
        <v>2800</v>
      </c>
      <c r="E80" s="240" t="s">
        <v>2307</v>
      </c>
      <c r="F80" s="241"/>
      <c r="G80" s="244" t="s">
        <v>3482</v>
      </c>
      <c r="H80" s="230"/>
    </row>
    <row r="81" spans="2:8" ht="90">
      <c r="B81" s="237" t="s">
        <v>1865</v>
      </c>
      <c r="C81" s="238" t="s">
        <v>3483</v>
      </c>
      <c r="D81" s="239" t="s">
        <v>2479</v>
      </c>
      <c r="E81" s="240" t="s">
        <v>2307</v>
      </c>
      <c r="F81" s="241"/>
      <c r="G81" s="244" t="s">
        <v>3484</v>
      </c>
      <c r="H81" s="230"/>
    </row>
    <row r="82" spans="2:8" ht="30">
      <c r="B82" s="237" t="s">
        <v>1867</v>
      </c>
      <c r="C82" s="238" t="s">
        <v>3485</v>
      </c>
      <c r="D82" s="239" t="s">
        <v>2425</v>
      </c>
      <c r="E82" s="240" t="s">
        <v>3345</v>
      </c>
      <c r="F82" s="241"/>
      <c r="G82" s="244" t="s">
        <v>3486</v>
      </c>
      <c r="H82" s="230"/>
    </row>
    <row r="83" spans="2:8" ht="45">
      <c r="B83" s="237" t="s">
        <v>1869</v>
      </c>
      <c r="C83" s="238" t="s">
        <v>3487</v>
      </c>
      <c r="D83" s="239" t="s">
        <v>2479</v>
      </c>
      <c r="E83" s="240" t="s">
        <v>2307</v>
      </c>
      <c r="F83" s="241"/>
      <c r="G83" s="244" t="s">
        <v>3488</v>
      </c>
      <c r="H83" s="230"/>
    </row>
    <row r="84" spans="2:8" ht="45">
      <c r="B84" s="237" t="s">
        <v>1871</v>
      </c>
      <c r="C84" s="238" t="s">
        <v>3489</v>
      </c>
      <c r="D84" s="239" t="s">
        <v>2425</v>
      </c>
      <c r="E84" s="240" t="s">
        <v>2307</v>
      </c>
      <c r="F84" s="241"/>
      <c r="G84" s="244" t="s">
        <v>3490</v>
      </c>
      <c r="H84" s="230"/>
    </row>
    <row r="85" spans="2:8" ht="105">
      <c r="B85" s="237" t="s">
        <v>1873</v>
      </c>
      <c r="C85" s="238" t="s">
        <v>3491</v>
      </c>
      <c r="D85" s="239" t="s">
        <v>2479</v>
      </c>
      <c r="E85" s="240" t="s">
        <v>2307</v>
      </c>
      <c r="F85" s="241"/>
      <c r="G85" s="244" t="s">
        <v>3492</v>
      </c>
      <c r="H85" s="230"/>
    </row>
    <row r="86" spans="2:8" ht="90">
      <c r="B86" s="237" t="s">
        <v>1875</v>
      </c>
      <c r="C86" s="238" t="s">
        <v>3493</v>
      </c>
      <c r="D86" s="239" t="s">
        <v>2479</v>
      </c>
      <c r="E86" s="240" t="s">
        <v>2307</v>
      </c>
      <c r="F86" s="241"/>
      <c r="G86" s="244" t="s">
        <v>3494</v>
      </c>
      <c r="H86" s="230"/>
    </row>
    <row r="87" spans="2:8" ht="90">
      <c r="B87" s="237" t="s">
        <v>1877</v>
      </c>
      <c r="C87" s="238" t="s">
        <v>3495</v>
      </c>
      <c r="D87" s="239" t="s">
        <v>2306</v>
      </c>
      <c r="E87" s="240" t="s">
        <v>2307</v>
      </c>
      <c r="F87" s="241"/>
      <c r="G87" s="244" t="s">
        <v>3496</v>
      </c>
      <c r="H87" s="230"/>
    </row>
    <row r="88" spans="2:8" ht="60">
      <c r="B88" s="237" t="s">
        <v>1879</v>
      </c>
      <c r="C88" s="238" t="s">
        <v>3497</v>
      </c>
      <c r="D88" s="239" t="s">
        <v>2463</v>
      </c>
      <c r="E88" s="240" t="s">
        <v>2307</v>
      </c>
      <c r="F88" s="241"/>
      <c r="G88" s="244" t="s">
        <v>3498</v>
      </c>
      <c r="H88" s="230"/>
    </row>
    <row r="89" spans="2:8" ht="108" customHeight="1">
      <c r="B89" s="237" t="s">
        <v>1881</v>
      </c>
      <c r="C89" s="238" t="s">
        <v>3499</v>
      </c>
      <c r="D89" s="239" t="s">
        <v>2314</v>
      </c>
      <c r="E89" s="240" t="s">
        <v>2315</v>
      </c>
      <c r="F89" s="241"/>
      <c r="G89" s="244" t="s">
        <v>3500</v>
      </c>
      <c r="H89" s="230"/>
    </row>
    <row r="90" spans="2:8" ht="120">
      <c r="B90" s="237" t="s">
        <v>1882</v>
      </c>
      <c r="C90" s="238" t="s">
        <v>3501</v>
      </c>
      <c r="D90" s="239" t="s">
        <v>2306</v>
      </c>
      <c r="E90" s="240" t="s">
        <v>2307</v>
      </c>
      <c r="F90" s="241"/>
      <c r="G90" s="244" t="s">
        <v>3502</v>
      </c>
      <c r="H90" s="230"/>
    </row>
    <row r="91" spans="2:8" ht="90">
      <c r="B91" s="237" t="s">
        <v>1884</v>
      </c>
      <c r="C91" s="238" t="s">
        <v>3503</v>
      </c>
      <c r="D91" s="239" t="s">
        <v>2306</v>
      </c>
      <c r="E91" s="240" t="s">
        <v>2307</v>
      </c>
      <c r="F91" s="241"/>
      <c r="G91" s="244" t="s">
        <v>3504</v>
      </c>
      <c r="H91" s="230"/>
    </row>
    <row r="92" spans="2:8" ht="75">
      <c r="B92" s="237" t="s">
        <v>3218</v>
      </c>
      <c r="C92" s="238" t="s">
        <v>3505</v>
      </c>
      <c r="D92" s="239" t="s">
        <v>2314</v>
      </c>
      <c r="E92" s="240" t="s">
        <v>2335</v>
      </c>
      <c r="F92" s="241"/>
      <c r="G92" s="244" t="s">
        <v>3506</v>
      </c>
      <c r="H92" s="230"/>
    </row>
    <row r="93" spans="2:8" ht="225">
      <c r="B93" s="264" t="s">
        <v>1887</v>
      </c>
      <c r="C93" s="238" t="s">
        <v>1983</v>
      </c>
      <c r="D93" s="239" t="s">
        <v>3221</v>
      </c>
      <c r="E93" s="4" t="s">
        <v>2307</v>
      </c>
      <c r="F93" s="265"/>
      <c r="G93" s="304" t="s">
        <v>3507</v>
      </c>
      <c r="H93" s="267"/>
    </row>
    <row r="94" spans="2:8" ht="180">
      <c r="B94" s="264" t="s">
        <v>1889</v>
      </c>
      <c r="C94" s="238" t="s">
        <v>1984</v>
      </c>
      <c r="D94" s="239" t="s">
        <v>3254</v>
      </c>
      <c r="E94" s="4" t="s">
        <v>2307</v>
      </c>
      <c r="F94" s="265"/>
      <c r="G94" s="390" t="s">
        <v>3508</v>
      </c>
      <c r="H94" s="267"/>
    </row>
    <row r="95" spans="2:8" ht="150">
      <c r="B95" s="264" t="s">
        <v>3224</v>
      </c>
      <c r="C95" s="238" t="s">
        <v>1985</v>
      </c>
      <c r="D95" s="239" t="s">
        <v>3220</v>
      </c>
      <c r="E95" s="4" t="s">
        <v>3443</v>
      </c>
      <c r="F95" s="265"/>
      <c r="G95" s="389" t="s">
        <v>3228</v>
      </c>
      <c r="H95" s="267"/>
    </row>
    <row r="96" spans="2:8" ht="165">
      <c r="B96" s="264" t="s">
        <v>1986</v>
      </c>
      <c r="C96" s="238" t="s">
        <v>1987</v>
      </c>
      <c r="D96" s="239" t="s">
        <v>3220</v>
      </c>
      <c r="E96" s="4" t="s">
        <v>3443</v>
      </c>
      <c r="F96" s="265"/>
      <c r="G96" s="266" t="s">
        <v>3509</v>
      </c>
      <c r="H96" s="267"/>
    </row>
    <row r="97" spans="2:8" ht="180">
      <c r="B97" s="264" t="s">
        <v>1988</v>
      </c>
      <c r="C97" s="238" t="s">
        <v>1989</v>
      </c>
      <c r="D97" s="239" t="s">
        <v>2479</v>
      </c>
      <c r="E97" s="4" t="s">
        <v>3443</v>
      </c>
      <c r="F97" s="265"/>
      <c r="G97" s="266" t="s">
        <v>3510</v>
      </c>
      <c r="H97" s="267"/>
    </row>
    <row r="98" spans="2:8" ht="120">
      <c r="B98" s="237" t="s">
        <v>1894</v>
      </c>
      <c r="C98" s="238" t="s">
        <v>3511</v>
      </c>
      <c r="D98" s="239" t="s">
        <v>3220</v>
      </c>
      <c r="E98" s="240" t="s">
        <v>2307</v>
      </c>
      <c r="F98" s="241"/>
      <c r="G98" s="244" t="s">
        <v>3512</v>
      </c>
      <c r="H98" s="230"/>
    </row>
    <row r="99" spans="2:8" ht="105">
      <c r="B99" s="237" t="s">
        <v>1896</v>
      </c>
      <c r="C99" s="238" t="s">
        <v>3513</v>
      </c>
      <c r="D99" s="239" t="s">
        <v>3109</v>
      </c>
      <c r="E99" s="240" t="s">
        <v>2301</v>
      </c>
      <c r="F99" s="241"/>
      <c r="G99" s="244" t="s">
        <v>3514</v>
      </c>
      <c r="H99" s="230"/>
    </row>
    <row r="100" spans="2:8" ht="75">
      <c r="B100" s="237" t="s">
        <v>1898</v>
      </c>
      <c r="C100" s="238" t="s">
        <v>3515</v>
      </c>
      <c r="D100" s="239" t="s">
        <v>2300</v>
      </c>
      <c r="E100" s="240" t="s">
        <v>2301</v>
      </c>
      <c r="F100" s="241"/>
      <c r="G100" s="244" t="s">
        <v>3516</v>
      </c>
      <c r="H100" s="230"/>
    </row>
    <row r="101" spans="2:8" ht="90">
      <c r="B101" s="237" t="s">
        <v>667</v>
      </c>
      <c r="C101" s="238" t="s">
        <v>3517</v>
      </c>
      <c r="D101" s="239" t="s">
        <v>3113</v>
      </c>
      <c r="E101" s="240" t="s">
        <v>2301</v>
      </c>
      <c r="F101" s="241"/>
      <c r="G101" s="244" t="s">
        <v>3518</v>
      </c>
      <c r="H101" s="230"/>
    </row>
    <row r="102" spans="2:8" ht="105">
      <c r="B102" s="237" t="s">
        <v>686</v>
      </c>
      <c r="C102" s="238" t="s">
        <v>3519</v>
      </c>
      <c r="D102" s="239" t="s">
        <v>2422</v>
      </c>
      <c r="E102" s="240" t="s">
        <v>2301</v>
      </c>
      <c r="F102" s="241"/>
      <c r="G102" s="244" t="s">
        <v>3520</v>
      </c>
      <c r="H102" s="230"/>
    </row>
    <row r="103" spans="2:8">
      <c r="B103" s="237" t="s">
        <v>1586</v>
      </c>
      <c r="C103" s="238" t="s">
        <v>3521</v>
      </c>
      <c r="D103" s="239" t="s">
        <v>2311</v>
      </c>
      <c r="E103" s="240" t="s">
        <v>3345</v>
      </c>
      <c r="F103" s="241"/>
      <c r="G103" s="244" t="s">
        <v>3522</v>
      </c>
      <c r="H103" s="230"/>
    </row>
    <row r="104" spans="2:8" ht="45">
      <c r="B104" s="237" t="s">
        <v>724</v>
      </c>
      <c r="C104" s="238" t="s">
        <v>3523</v>
      </c>
      <c r="D104" s="239" t="s">
        <v>2479</v>
      </c>
      <c r="E104" s="240" t="s">
        <v>2307</v>
      </c>
      <c r="F104" s="241"/>
      <c r="G104" s="244" t="s">
        <v>3251</v>
      </c>
      <c r="H104" s="230"/>
    </row>
    <row r="105" spans="2:8" ht="30">
      <c r="B105" s="237" t="s">
        <v>725</v>
      </c>
      <c r="C105" s="238" t="s">
        <v>3524</v>
      </c>
      <c r="D105" s="239" t="s">
        <v>2425</v>
      </c>
      <c r="E105" s="240" t="s">
        <v>2307</v>
      </c>
      <c r="F105" s="241"/>
      <c r="G105" s="244" t="s">
        <v>3252</v>
      </c>
      <c r="H105" s="230"/>
    </row>
    <row r="106" spans="2:8" ht="105">
      <c r="B106" s="237" t="s">
        <v>726</v>
      </c>
      <c r="C106" s="238" t="s">
        <v>3525</v>
      </c>
      <c r="D106" s="239" t="s">
        <v>2479</v>
      </c>
      <c r="E106" s="240" t="s">
        <v>2307</v>
      </c>
      <c r="F106" s="241"/>
      <c r="G106" s="244" t="s">
        <v>3526</v>
      </c>
      <c r="H106" s="230"/>
    </row>
    <row r="107" spans="2:8" ht="180">
      <c r="B107" s="264" t="s">
        <v>727</v>
      </c>
      <c r="C107" s="238" t="s">
        <v>1990</v>
      </c>
      <c r="D107" s="239" t="s">
        <v>3221</v>
      </c>
      <c r="E107" s="4" t="s">
        <v>2307</v>
      </c>
      <c r="F107" s="265"/>
      <c r="G107" s="266" t="s">
        <v>3527</v>
      </c>
      <c r="H107" s="267"/>
    </row>
    <row r="108" spans="2:8" ht="90">
      <c r="B108" s="237" t="s">
        <v>1913</v>
      </c>
      <c r="C108" s="238" t="s">
        <v>3528</v>
      </c>
      <c r="D108" s="239" t="s">
        <v>2313</v>
      </c>
      <c r="E108" s="240" t="s">
        <v>2315</v>
      </c>
      <c r="F108" s="241"/>
      <c r="G108" s="244" t="s">
        <v>3529</v>
      </c>
      <c r="H108" s="230"/>
    </row>
    <row r="109" spans="2:8" ht="90">
      <c r="B109" s="237" t="s">
        <v>1915</v>
      </c>
      <c r="C109" s="238" t="s">
        <v>3530</v>
      </c>
      <c r="D109" s="239" t="s">
        <v>2313</v>
      </c>
      <c r="E109" s="240" t="s">
        <v>2315</v>
      </c>
      <c r="F109" s="241"/>
      <c r="G109" s="244" t="s">
        <v>3531</v>
      </c>
      <c r="H109" s="230"/>
    </row>
    <row r="110" spans="2:8" ht="60">
      <c r="B110" s="237" t="s">
        <v>1917</v>
      </c>
      <c r="C110" s="238" t="s">
        <v>3532</v>
      </c>
      <c r="D110" s="239" t="s">
        <v>2313</v>
      </c>
      <c r="E110" s="240" t="s">
        <v>2801</v>
      </c>
      <c r="F110" s="241"/>
      <c r="G110" s="244" t="s">
        <v>3533</v>
      </c>
      <c r="H110" s="230"/>
    </row>
    <row r="111" spans="2:8" ht="90">
      <c r="B111" s="237" t="s">
        <v>1919</v>
      </c>
      <c r="C111" s="238" t="s">
        <v>3534</v>
      </c>
      <c r="D111" s="239" t="s">
        <v>2313</v>
      </c>
      <c r="E111" s="240" t="s">
        <v>2307</v>
      </c>
      <c r="F111" s="241"/>
      <c r="G111" s="244" t="s">
        <v>3535</v>
      </c>
      <c r="H111" s="230"/>
    </row>
    <row r="112" spans="2:8" ht="90">
      <c r="B112" s="237" t="s">
        <v>1921</v>
      </c>
      <c r="C112" s="238" t="s">
        <v>3536</v>
      </c>
      <c r="D112" s="239" t="s">
        <v>2313</v>
      </c>
      <c r="E112" s="240" t="s">
        <v>2307</v>
      </c>
      <c r="F112" s="241"/>
      <c r="G112" s="244" t="s">
        <v>3537</v>
      </c>
      <c r="H112" s="230"/>
    </row>
    <row r="113" spans="2:8" ht="90">
      <c r="B113" s="237" t="s">
        <v>1923</v>
      </c>
      <c r="C113" s="238" t="s">
        <v>3538</v>
      </c>
      <c r="D113" s="239" t="s">
        <v>2313</v>
      </c>
      <c r="E113" s="240" t="s">
        <v>2307</v>
      </c>
      <c r="F113" s="241"/>
      <c r="G113" s="244" t="s">
        <v>3539</v>
      </c>
      <c r="H113" s="230"/>
    </row>
    <row r="114" spans="2:8" ht="90">
      <c r="B114" s="237" t="s">
        <v>1925</v>
      </c>
      <c r="C114" s="238" t="s">
        <v>3540</v>
      </c>
      <c r="D114" s="239" t="s">
        <v>2313</v>
      </c>
      <c r="E114" s="240" t="s">
        <v>2307</v>
      </c>
      <c r="F114" s="241"/>
      <c r="G114" s="244" t="s">
        <v>3541</v>
      </c>
      <c r="H114" s="230"/>
    </row>
    <row r="115" spans="2:8" ht="90">
      <c r="B115" s="237" t="s">
        <v>1927</v>
      </c>
      <c r="C115" s="238" t="s">
        <v>3542</v>
      </c>
      <c r="D115" s="239" t="s">
        <v>2313</v>
      </c>
      <c r="E115" s="240" t="s">
        <v>2307</v>
      </c>
      <c r="F115" s="241"/>
      <c r="G115" s="244" t="s">
        <v>3543</v>
      </c>
      <c r="H115" s="230"/>
    </row>
    <row r="116" spans="2:8" ht="60">
      <c r="B116" s="237" t="s">
        <v>1929</v>
      </c>
      <c r="C116" s="238" t="s">
        <v>3544</v>
      </c>
      <c r="D116" s="239" t="s">
        <v>2313</v>
      </c>
      <c r="E116" s="240" t="s">
        <v>2801</v>
      </c>
      <c r="F116" s="241"/>
      <c r="G116" s="244" t="s">
        <v>3545</v>
      </c>
      <c r="H116" s="230"/>
    </row>
    <row r="117" spans="2:8" ht="45">
      <c r="B117" s="237" t="s">
        <v>1931</v>
      </c>
      <c r="C117" s="238" t="s">
        <v>3546</v>
      </c>
      <c r="D117" s="239" t="s">
        <v>2313</v>
      </c>
      <c r="E117" s="240" t="s">
        <v>2801</v>
      </c>
      <c r="F117" s="241"/>
      <c r="G117" s="244" t="s">
        <v>3547</v>
      </c>
      <c r="H117" s="230"/>
    </row>
    <row r="118" spans="2:8" ht="60">
      <c r="B118" s="237" t="s">
        <v>1933</v>
      </c>
      <c r="C118" s="238" t="s">
        <v>3548</v>
      </c>
      <c r="D118" s="239" t="s">
        <v>2313</v>
      </c>
      <c r="E118" s="240" t="s">
        <v>2801</v>
      </c>
      <c r="F118" s="241"/>
      <c r="G118" s="244" t="s">
        <v>3549</v>
      </c>
      <c r="H118" s="230"/>
    </row>
    <row r="119" spans="2:8" ht="60.75" thickBot="1">
      <c r="B119" s="237" t="s">
        <v>1935</v>
      </c>
      <c r="C119" s="238" t="s">
        <v>3550</v>
      </c>
      <c r="D119" s="239" t="s">
        <v>2313</v>
      </c>
      <c r="E119" s="240" t="s">
        <v>2801</v>
      </c>
      <c r="F119" s="241"/>
      <c r="G119" s="244" t="s">
        <v>3551</v>
      </c>
      <c r="H119" s="230"/>
    </row>
    <row r="120" spans="2:8" ht="20.100000000000001" customHeight="1" thickBot="1">
      <c r="B120" s="227" t="s">
        <v>3289</v>
      </c>
      <c r="C120" s="228"/>
      <c r="D120" s="228"/>
      <c r="E120" s="228"/>
      <c r="F120" s="228"/>
      <c r="G120" s="229"/>
      <c r="H120" s="230"/>
    </row>
    <row r="121" spans="2:8" ht="30">
      <c r="B121" s="231" t="s">
        <v>1940</v>
      </c>
      <c r="C121" s="232" t="s">
        <v>3552</v>
      </c>
      <c r="D121" s="233" t="s">
        <v>2306</v>
      </c>
      <c r="E121" s="234" t="s">
        <v>2307</v>
      </c>
      <c r="F121" s="235"/>
      <c r="G121" s="236" t="s">
        <v>3290</v>
      </c>
      <c r="H121" s="230"/>
    </row>
    <row r="122" spans="2:8" ht="17.25" thickBot="1">
      <c r="B122" s="237" t="s">
        <v>1942</v>
      </c>
      <c r="C122" s="238" t="s">
        <v>3553</v>
      </c>
      <c r="D122" s="239" t="s">
        <v>3291</v>
      </c>
      <c r="E122" s="240" t="s">
        <v>3345</v>
      </c>
      <c r="F122" s="241"/>
      <c r="G122" s="244"/>
      <c r="H122" s="230"/>
    </row>
    <row r="123" spans="2:8" ht="20.100000000000001" customHeight="1" thickBot="1">
      <c r="B123" s="227" t="s">
        <v>3292</v>
      </c>
      <c r="C123" s="228"/>
      <c r="D123" s="228"/>
      <c r="E123" s="228"/>
      <c r="F123" s="228"/>
      <c r="G123" s="229"/>
      <c r="H123" s="230"/>
    </row>
    <row r="124" spans="2:8" ht="30">
      <c r="B124" s="237" t="s">
        <v>1944</v>
      </c>
      <c r="C124" s="238" t="s">
        <v>3554</v>
      </c>
      <c r="D124" s="239" t="s">
        <v>2967</v>
      </c>
      <c r="E124" s="240" t="s">
        <v>2307</v>
      </c>
      <c r="F124" s="241"/>
      <c r="G124" s="244" t="s">
        <v>3555</v>
      </c>
      <c r="H124" s="230"/>
    </row>
    <row r="125" spans="2:8" ht="45">
      <c r="B125" s="237" t="s">
        <v>1946</v>
      </c>
      <c r="C125" s="238" t="s">
        <v>3556</v>
      </c>
      <c r="D125" s="239" t="s">
        <v>3109</v>
      </c>
      <c r="E125" s="240" t="s">
        <v>3348</v>
      </c>
      <c r="F125" s="241"/>
      <c r="G125" s="244" t="s">
        <v>3557</v>
      </c>
      <c r="H125" s="230"/>
    </row>
    <row r="126" spans="2:8" ht="120">
      <c r="B126" s="237" t="s">
        <v>3297</v>
      </c>
      <c r="C126" s="238" t="s">
        <v>3558</v>
      </c>
      <c r="D126" s="239" t="s">
        <v>2416</v>
      </c>
      <c r="E126" s="240" t="s">
        <v>3348</v>
      </c>
      <c r="F126" s="241"/>
      <c r="G126" s="244" t="s">
        <v>3559</v>
      </c>
      <c r="H126" s="230"/>
    </row>
    <row r="127" spans="2:8" ht="120">
      <c r="B127" s="237" t="s">
        <v>3300</v>
      </c>
      <c r="C127" s="238" t="s">
        <v>3560</v>
      </c>
      <c r="D127" s="239" t="s">
        <v>2416</v>
      </c>
      <c r="E127" s="240" t="s">
        <v>3348</v>
      </c>
      <c r="F127" s="241"/>
      <c r="G127" s="244" t="s">
        <v>3561</v>
      </c>
      <c r="H127" s="230"/>
    </row>
    <row r="128" spans="2:8" ht="90">
      <c r="B128" s="237" t="s">
        <v>1948</v>
      </c>
      <c r="C128" s="238" t="s">
        <v>3562</v>
      </c>
      <c r="D128" s="239" t="s">
        <v>3113</v>
      </c>
      <c r="E128" s="240" t="s">
        <v>3348</v>
      </c>
      <c r="F128" s="241"/>
      <c r="G128" s="244" t="s">
        <v>3563</v>
      </c>
      <c r="H128" s="230"/>
    </row>
    <row r="129" spans="1:8" ht="90">
      <c r="B129" s="237" t="s">
        <v>687</v>
      </c>
      <c r="C129" s="238" t="s">
        <v>3564</v>
      </c>
      <c r="D129" s="239" t="s">
        <v>2422</v>
      </c>
      <c r="E129" s="240" t="s">
        <v>3348</v>
      </c>
      <c r="F129" s="241"/>
      <c r="G129" s="244" t="s">
        <v>3304</v>
      </c>
      <c r="H129" s="230"/>
    </row>
    <row r="130" spans="1:8" ht="90">
      <c r="B130" s="237" t="s">
        <v>3565</v>
      </c>
      <c r="C130" s="238" t="s">
        <v>3566</v>
      </c>
      <c r="D130" s="239" t="s">
        <v>2324</v>
      </c>
      <c r="E130" s="240" t="s">
        <v>3071</v>
      </c>
      <c r="F130" s="241"/>
      <c r="G130" s="244" t="s">
        <v>3567</v>
      </c>
      <c r="H130" s="230"/>
    </row>
    <row r="131" spans="1:8" ht="45">
      <c r="B131" s="237" t="s">
        <v>1952</v>
      </c>
      <c r="C131" s="238" t="s">
        <v>3568</v>
      </c>
      <c r="D131" s="239" t="s">
        <v>2306</v>
      </c>
      <c r="E131" s="240" t="s">
        <v>2307</v>
      </c>
      <c r="F131" s="241"/>
      <c r="G131" s="244" t="s">
        <v>3569</v>
      </c>
      <c r="H131" s="230"/>
    </row>
    <row r="132" spans="1:8" ht="60">
      <c r="B132" s="237" t="s">
        <v>1954</v>
      </c>
      <c r="C132" s="238" t="s">
        <v>3570</v>
      </c>
      <c r="D132" s="239" t="s">
        <v>2463</v>
      </c>
      <c r="E132" s="240" t="s">
        <v>2307</v>
      </c>
      <c r="F132" s="241"/>
      <c r="G132" s="244" t="s">
        <v>3571</v>
      </c>
      <c r="H132" s="230"/>
    </row>
    <row r="133" spans="1:8" ht="30">
      <c r="B133" s="237" t="s">
        <v>1956</v>
      </c>
      <c r="C133" s="238" t="s">
        <v>3572</v>
      </c>
      <c r="D133" s="239" t="s">
        <v>2314</v>
      </c>
      <c r="E133" s="240" t="s">
        <v>2315</v>
      </c>
      <c r="F133" s="241"/>
      <c r="G133" s="244" t="s">
        <v>3573</v>
      </c>
      <c r="H133" s="230"/>
    </row>
    <row r="134" spans="1:8" ht="165">
      <c r="B134" s="264" t="s">
        <v>1958</v>
      </c>
      <c r="C134" s="238" t="s">
        <v>1991</v>
      </c>
      <c r="D134" s="239" t="s">
        <v>3221</v>
      </c>
      <c r="E134" s="4" t="s">
        <v>2307</v>
      </c>
      <c r="F134" s="265"/>
      <c r="G134" s="266" t="s">
        <v>3313</v>
      </c>
      <c r="H134" s="267"/>
    </row>
    <row r="135" spans="1:8" ht="165">
      <c r="B135" s="264" t="s">
        <v>1960</v>
      </c>
      <c r="C135" s="238" t="s">
        <v>1992</v>
      </c>
      <c r="D135" s="239" t="s">
        <v>3221</v>
      </c>
      <c r="E135" s="4" t="s">
        <v>2307</v>
      </c>
      <c r="F135" s="265"/>
      <c r="G135" s="266" t="s">
        <v>3574</v>
      </c>
      <c r="H135" s="267"/>
    </row>
    <row r="136" spans="1:8" ht="150">
      <c r="B136" s="364" t="s">
        <v>1979</v>
      </c>
      <c r="C136" s="391" t="s">
        <v>1993</v>
      </c>
      <c r="D136" s="366" t="s">
        <v>3225</v>
      </c>
      <c r="E136" s="367" t="s">
        <v>3227</v>
      </c>
      <c r="F136" s="368"/>
      <c r="G136" s="389" t="s">
        <v>3575</v>
      </c>
      <c r="H136" s="370"/>
    </row>
    <row r="137" spans="1:8" ht="150.75" thickBot="1">
      <c r="B137" s="371" t="s">
        <v>172</v>
      </c>
      <c r="C137" s="392" t="s">
        <v>1994</v>
      </c>
      <c r="D137" s="372" t="s">
        <v>3220</v>
      </c>
      <c r="E137" s="373" t="s">
        <v>3317</v>
      </c>
      <c r="F137" s="265"/>
      <c r="G137" s="266" t="s">
        <v>3318</v>
      </c>
      <c r="H137" s="267"/>
    </row>
    <row r="138" spans="1:8">
      <c r="A138" s="273"/>
      <c r="B138" s="307"/>
      <c r="C138" s="308"/>
      <c r="D138" s="309"/>
      <c r="E138" s="255"/>
      <c r="F138" s="255"/>
      <c r="G138" s="311"/>
      <c r="H138" s="312"/>
    </row>
    <row r="139" spans="1:8" ht="17.25" thickBot="1">
      <c r="A139" s="273"/>
      <c r="B139" s="313"/>
      <c r="C139" s="314"/>
      <c r="D139" s="315"/>
      <c r="E139" s="316"/>
      <c r="F139" s="316"/>
      <c r="G139" s="318"/>
      <c r="H139" s="312"/>
    </row>
    <row r="140" spans="1:8" ht="18.75">
      <c r="B140" s="375" t="s">
        <v>3319</v>
      </c>
      <c r="C140" s="376"/>
      <c r="D140" s="376"/>
      <c r="E140" s="376"/>
      <c r="F140" s="376"/>
      <c r="G140" s="377"/>
      <c r="H140" s="230"/>
    </row>
    <row r="141" spans="1:8">
      <c r="B141" s="378" t="s">
        <v>3320</v>
      </c>
      <c r="C141" s="379"/>
      <c r="D141" s="379"/>
      <c r="E141" s="379"/>
      <c r="F141" s="379"/>
      <c r="G141" s="380"/>
      <c r="H141" s="230"/>
    </row>
    <row r="142" spans="1:8">
      <c r="B142" s="378" t="s">
        <v>3332</v>
      </c>
      <c r="C142" s="379"/>
      <c r="D142" s="379"/>
      <c r="E142" s="379"/>
      <c r="F142" s="379"/>
      <c r="G142" s="380"/>
      <c r="H142" s="230"/>
    </row>
    <row r="143" spans="1:8">
      <c r="B143" s="378" t="s">
        <v>3322</v>
      </c>
      <c r="C143" s="379"/>
      <c r="D143" s="379"/>
      <c r="E143" s="379"/>
      <c r="F143" s="379"/>
      <c r="G143" s="380"/>
      <c r="H143" s="230"/>
    </row>
    <row r="144" spans="1:8">
      <c r="B144" s="378" t="s">
        <v>3323</v>
      </c>
      <c r="C144" s="379"/>
      <c r="D144" s="379"/>
      <c r="E144" s="379"/>
      <c r="F144" s="379"/>
      <c r="G144" s="380"/>
      <c r="H144" s="230"/>
    </row>
    <row r="145" spans="2:8">
      <c r="B145" s="378" t="s">
        <v>3324</v>
      </c>
      <c r="C145" s="379"/>
      <c r="D145" s="379"/>
      <c r="E145" s="379"/>
      <c r="F145" s="379"/>
      <c r="G145" s="380"/>
      <c r="H145" s="230"/>
    </row>
    <row r="146" spans="2:8">
      <c r="B146" s="378" t="s">
        <v>3576</v>
      </c>
      <c r="C146" s="379"/>
      <c r="D146" s="379"/>
      <c r="E146" s="379"/>
      <c r="F146" s="379"/>
      <c r="G146" s="380"/>
      <c r="H146" s="230"/>
    </row>
    <row r="147" spans="2:8">
      <c r="B147" s="378" t="s">
        <v>3326</v>
      </c>
      <c r="C147" s="379"/>
      <c r="D147" s="379"/>
      <c r="E147" s="379"/>
      <c r="F147" s="379"/>
      <c r="G147" s="380"/>
      <c r="H147" s="230"/>
    </row>
    <row r="148" spans="2:8">
      <c r="B148" s="378"/>
      <c r="C148" s="379"/>
      <c r="D148" s="379"/>
      <c r="E148" s="379"/>
      <c r="F148" s="379"/>
      <c r="G148" s="380"/>
      <c r="H148" s="230"/>
    </row>
    <row r="149" spans="2:8">
      <c r="B149" s="378" t="s">
        <v>3327</v>
      </c>
      <c r="C149" s="379"/>
      <c r="D149" s="379"/>
      <c r="E149" s="379"/>
      <c r="F149" s="379"/>
      <c r="G149" s="380"/>
      <c r="H149" s="230"/>
    </row>
    <row r="150" spans="2:8">
      <c r="B150" s="378"/>
      <c r="C150" s="379"/>
      <c r="D150" s="379"/>
      <c r="E150" s="379"/>
      <c r="F150" s="379"/>
      <c r="G150" s="380"/>
      <c r="H150" s="230"/>
    </row>
    <row r="151" spans="2:8">
      <c r="B151" s="378" t="s">
        <v>3328</v>
      </c>
      <c r="C151" s="379"/>
      <c r="D151" s="379"/>
      <c r="E151" s="379"/>
      <c r="F151" s="379"/>
      <c r="G151" s="380"/>
      <c r="H151" s="230"/>
    </row>
    <row r="152" spans="2:8">
      <c r="B152" s="378" t="s">
        <v>3329</v>
      </c>
      <c r="C152" s="379"/>
      <c r="D152" s="379"/>
      <c r="E152" s="379"/>
      <c r="F152" s="379"/>
      <c r="G152" s="380"/>
      <c r="H152" s="230"/>
    </row>
    <row r="153" spans="2:8">
      <c r="B153" s="378"/>
      <c r="C153" s="379"/>
      <c r="D153" s="379"/>
      <c r="E153" s="379"/>
      <c r="F153" s="379"/>
      <c r="G153" s="380"/>
      <c r="H153" s="230"/>
    </row>
    <row r="154" spans="2:8" ht="18.75">
      <c r="B154" s="381" t="s">
        <v>3330</v>
      </c>
      <c r="C154" s="382"/>
      <c r="D154" s="382"/>
      <c r="E154" s="382"/>
      <c r="F154" s="382"/>
      <c r="G154" s="383"/>
      <c r="H154" s="230"/>
    </row>
    <row r="155" spans="2:8">
      <c r="B155" s="378" t="s">
        <v>3331</v>
      </c>
      <c r="C155" s="379"/>
      <c r="D155" s="379"/>
      <c r="E155" s="379"/>
      <c r="F155" s="379"/>
      <c r="G155" s="380"/>
      <c r="H155" s="230"/>
    </row>
    <row r="156" spans="2:8">
      <c r="B156" s="378" t="s">
        <v>3332</v>
      </c>
      <c r="C156" s="379"/>
      <c r="D156" s="379"/>
      <c r="E156" s="379"/>
      <c r="F156" s="379"/>
      <c r="G156" s="380"/>
      <c r="H156" s="230"/>
    </row>
    <row r="157" spans="2:8">
      <c r="B157" s="378" t="s">
        <v>3333</v>
      </c>
      <c r="C157" s="379"/>
      <c r="D157" s="379"/>
      <c r="E157" s="379"/>
      <c r="F157" s="379"/>
      <c r="G157" s="380"/>
      <c r="H157" s="230"/>
    </row>
    <row r="158" spans="2:8">
      <c r="B158" s="378" t="s">
        <v>3334</v>
      </c>
      <c r="C158" s="379"/>
      <c r="D158" s="379"/>
      <c r="E158" s="379"/>
      <c r="F158" s="379"/>
      <c r="G158" s="380"/>
      <c r="H158" s="230"/>
    </row>
    <row r="159" spans="2:8">
      <c r="B159" s="378" t="s">
        <v>3577</v>
      </c>
      <c r="C159" s="379"/>
      <c r="D159" s="379"/>
      <c r="E159" s="379"/>
      <c r="F159" s="379"/>
      <c r="G159" s="380"/>
      <c r="H159" s="230"/>
    </row>
    <row r="160" spans="2:8">
      <c r="B160" s="378"/>
      <c r="C160" s="379"/>
      <c r="D160" s="379"/>
      <c r="E160" s="379"/>
      <c r="F160" s="379"/>
      <c r="G160" s="380"/>
      <c r="H160" s="230"/>
    </row>
    <row r="161" spans="2:8">
      <c r="B161" s="378" t="s">
        <v>3336</v>
      </c>
      <c r="C161" s="379"/>
      <c r="D161" s="379"/>
      <c r="E161" s="379"/>
      <c r="F161" s="379"/>
      <c r="G161" s="380"/>
      <c r="H161" s="230"/>
    </row>
    <row r="162" spans="2:8">
      <c r="B162" s="378"/>
      <c r="C162" s="379"/>
      <c r="D162" s="379"/>
      <c r="E162" s="379"/>
      <c r="F162" s="379"/>
      <c r="G162" s="380"/>
      <c r="H162" s="230"/>
    </row>
    <row r="163" spans="2:8">
      <c r="B163" s="378" t="s">
        <v>3337</v>
      </c>
      <c r="C163" s="379"/>
      <c r="D163" s="379"/>
      <c r="E163" s="379"/>
      <c r="F163" s="379"/>
      <c r="G163" s="380"/>
      <c r="H163" s="230"/>
    </row>
    <row r="164" spans="2:8">
      <c r="B164" s="378" t="s">
        <v>3338</v>
      </c>
      <c r="C164" s="379"/>
      <c r="D164" s="379"/>
      <c r="E164" s="379"/>
      <c r="F164" s="379"/>
      <c r="G164" s="380"/>
      <c r="H164" s="230"/>
    </row>
    <row r="165" spans="2:8" ht="17.25" thickBot="1">
      <c r="B165" s="384"/>
      <c r="C165" s="385"/>
      <c r="D165" s="385"/>
      <c r="E165" s="385"/>
      <c r="F165" s="385"/>
      <c r="G165" s="386"/>
      <c r="H165" s="230"/>
    </row>
    <row r="166" spans="2:8" ht="20.100000000000001" customHeight="1">
      <c r="B166" s="252"/>
      <c r="C166" s="252"/>
      <c r="D166" s="253"/>
      <c r="E166" s="254"/>
      <c r="F166" s="254"/>
      <c r="G166" s="252"/>
      <c r="H166"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outlinePr summaryBelow="0"/>
    <pageSetUpPr fitToPage="1"/>
  </sheetPr>
  <dimension ref="A1:H297"/>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3578</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7" t="s">
        <v>1764</v>
      </c>
      <c r="C5" s="238" t="s">
        <v>3579</v>
      </c>
      <c r="D5" s="239" t="s">
        <v>2306</v>
      </c>
      <c r="E5" s="240" t="s">
        <v>2794</v>
      </c>
      <c r="F5" s="241" t="s">
        <v>2746</v>
      </c>
      <c r="G5" s="244" t="s">
        <v>3074</v>
      </c>
      <c r="H5" s="230"/>
    </row>
    <row r="6" spans="1:8" s="45" customFormat="1" ht="20.100000000000001" customHeight="1" thickBot="1">
      <c r="A6" s="8"/>
      <c r="B6" s="227" t="s">
        <v>2795</v>
      </c>
      <c r="C6" s="228"/>
      <c r="D6" s="228"/>
      <c r="E6" s="228"/>
      <c r="F6" s="228"/>
      <c r="G6" s="229"/>
      <c r="H6" s="230"/>
    </row>
    <row r="7" spans="1:8" ht="30">
      <c r="B7" s="231" t="s">
        <v>3580</v>
      </c>
      <c r="C7" s="232" t="s">
        <v>3581</v>
      </c>
      <c r="D7" s="233" t="s">
        <v>2306</v>
      </c>
      <c r="E7" s="234" t="s">
        <v>2307</v>
      </c>
      <c r="F7" s="235"/>
      <c r="G7" s="236" t="s">
        <v>3582</v>
      </c>
      <c r="H7" s="230"/>
    </row>
    <row r="8" spans="1:8" ht="30">
      <c r="B8" s="237" t="s">
        <v>3583</v>
      </c>
      <c r="C8" s="238" t="s">
        <v>1020</v>
      </c>
      <c r="D8" s="239" t="s">
        <v>2313</v>
      </c>
      <c r="E8" s="240" t="s">
        <v>3250</v>
      </c>
      <c r="F8" s="241"/>
      <c r="G8" s="244" t="s">
        <v>3584</v>
      </c>
      <c r="H8" s="230"/>
    </row>
    <row r="9" spans="1:8">
      <c r="B9" s="237" t="s">
        <v>3585</v>
      </c>
      <c r="C9" s="238" t="s">
        <v>3586</v>
      </c>
      <c r="D9" s="239" t="s">
        <v>3077</v>
      </c>
      <c r="E9" s="240" t="s">
        <v>3345</v>
      </c>
      <c r="F9" s="241" t="s">
        <v>2746</v>
      </c>
      <c r="G9" s="244" t="s">
        <v>3080</v>
      </c>
      <c r="H9" s="230"/>
    </row>
    <row r="10" spans="1:8" ht="30">
      <c r="B10" s="237" t="s">
        <v>3346</v>
      </c>
      <c r="C10" s="238" t="s">
        <v>3587</v>
      </c>
      <c r="D10" s="239" t="s">
        <v>3082</v>
      </c>
      <c r="E10" s="240" t="s">
        <v>3348</v>
      </c>
      <c r="F10" s="241"/>
      <c r="G10" s="244" t="s">
        <v>3084</v>
      </c>
      <c r="H10" s="230"/>
    </row>
    <row r="11" spans="1:8" ht="30">
      <c r="B11" s="237" t="s">
        <v>1771</v>
      </c>
      <c r="C11" s="238" t="s">
        <v>3588</v>
      </c>
      <c r="D11" s="239" t="s">
        <v>2422</v>
      </c>
      <c r="E11" s="240" t="s">
        <v>3348</v>
      </c>
      <c r="F11" s="241" t="s">
        <v>2746</v>
      </c>
      <c r="G11" s="244" t="s">
        <v>2538</v>
      </c>
      <c r="H11" s="230"/>
    </row>
    <row r="12" spans="1:8" ht="30">
      <c r="B12" s="237" t="s">
        <v>1773</v>
      </c>
      <c r="C12" s="238" t="s">
        <v>3589</v>
      </c>
      <c r="D12" s="239" t="s">
        <v>2303</v>
      </c>
      <c r="E12" s="240" t="s">
        <v>3345</v>
      </c>
      <c r="F12" s="241"/>
      <c r="G12" s="244" t="s">
        <v>3356</v>
      </c>
      <c r="H12" s="230"/>
    </row>
    <row r="13" spans="1:8" ht="30">
      <c r="B13" s="237" t="s">
        <v>1775</v>
      </c>
      <c r="C13" s="238" t="s">
        <v>3590</v>
      </c>
      <c r="D13" s="239" t="s">
        <v>2311</v>
      </c>
      <c r="E13" s="240" t="s">
        <v>3345</v>
      </c>
      <c r="F13" s="241"/>
      <c r="G13" s="244" t="s">
        <v>3358</v>
      </c>
      <c r="H13" s="230"/>
    </row>
    <row r="14" spans="1:8">
      <c r="B14" s="237" t="s">
        <v>1777</v>
      </c>
      <c r="C14" s="238" t="s">
        <v>3591</v>
      </c>
      <c r="D14" s="239" t="s">
        <v>2320</v>
      </c>
      <c r="E14" s="240" t="s">
        <v>3345</v>
      </c>
      <c r="F14" s="241"/>
      <c r="G14" s="244" t="s">
        <v>3360</v>
      </c>
      <c r="H14" s="230"/>
    </row>
    <row r="15" spans="1:8" ht="30">
      <c r="B15" s="237" t="s">
        <v>886</v>
      </c>
      <c r="C15" s="238" t="s">
        <v>3592</v>
      </c>
      <c r="D15" s="239" t="s">
        <v>2306</v>
      </c>
      <c r="E15" s="240" t="s">
        <v>2315</v>
      </c>
      <c r="F15" s="241"/>
      <c r="G15" s="244" t="s">
        <v>3362</v>
      </c>
      <c r="H15" s="230"/>
    </row>
    <row r="16" spans="1:8" ht="45">
      <c r="B16" s="237" t="s">
        <v>1782</v>
      </c>
      <c r="C16" s="238" t="s">
        <v>3593</v>
      </c>
      <c r="D16" s="239" t="s">
        <v>2306</v>
      </c>
      <c r="E16" s="240" t="s">
        <v>2315</v>
      </c>
      <c r="F16" s="241"/>
      <c r="G16" s="244" t="s">
        <v>3594</v>
      </c>
      <c r="H16" s="230"/>
    </row>
    <row r="17" spans="2:8" ht="45">
      <c r="B17" s="237" t="s">
        <v>1779</v>
      </c>
      <c r="C17" s="238" t="s">
        <v>3595</v>
      </c>
      <c r="D17" s="239" t="s">
        <v>2422</v>
      </c>
      <c r="E17" s="240" t="s">
        <v>2301</v>
      </c>
      <c r="F17" s="241"/>
      <c r="G17" s="244" t="s">
        <v>3364</v>
      </c>
      <c r="H17" s="230"/>
    </row>
    <row r="18" spans="2:8" ht="60">
      <c r="B18" s="237" t="s">
        <v>1789</v>
      </c>
      <c r="C18" s="238" t="s">
        <v>3596</v>
      </c>
      <c r="D18" s="239" t="s">
        <v>3109</v>
      </c>
      <c r="E18" s="240" t="s">
        <v>2301</v>
      </c>
      <c r="F18" s="241"/>
      <c r="G18" s="244" t="s">
        <v>3369</v>
      </c>
      <c r="H18" s="230"/>
    </row>
    <row r="19" spans="2:8" ht="30">
      <c r="B19" s="237" t="s">
        <v>1791</v>
      </c>
      <c r="C19" s="238" t="s">
        <v>3597</v>
      </c>
      <c r="D19" s="239" t="s">
        <v>2300</v>
      </c>
      <c r="E19" s="240" t="s">
        <v>2301</v>
      </c>
      <c r="F19" s="241"/>
      <c r="G19" s="244" t="s">
        <v>3112</v>
      </c>
      <c r="H19" s="230"/>
    </row>
    <row r="20" spans="2:8" ht="60">
      <c r="B20" s="237" t="s">
        <v>540</v>
      </c>
      <c r="C20" s="238" t="s">
        <v>3598</v>
      </c>
      <c r="D20" s="239" t="s">
        <v>3113</v>
      </c>
      <c r="E20" s="240" t="s">
        <v>2301</v>
      </c>
      <c r="F20" s="241"/>
      <c r="G20" s="244" t="s">
        <v>3372</v>
      </c>
      <c r="H20" s="230"/>
    </row>
    <row r="21" spans="2:8" ht="75">
      <c r="B21" s="237" t="s">
        <v>678</v>
      </c>
      <c r="C21" s="238" t="s">
        <v>3599</v>
      </c>
      <c r="D21" s="239" t="s">
        <v>2422</v>
      </c>
      <c r="E21" s="240" t="s">
        <v>2301</v>
      </c>
      <c r="F21" s="241"/>
      <c r="G21" s="244" t="s">
        <v>3115</v>
      </c>
      <c r="H21" s="230"/>
    </row>
    <row r="22" spans="2:8" ht="90">
      <c r="B22" s="393" t="s">
        <v>3600</v>
      </c>
      <c r="C22" s="394" t="s">
        <v>3601</v>
      </c>
      <c r="D22" s="300" t="s">
        <v>2486</v>
      </c>
      <c r="E22" s="303" t="s">
        <v>3602</v>
      </c>
      <c r="F22" s="302"/>
      <c r="G22" s="395" t="s">
        <v>3603</v>
      </c>
      <c r="H22" s="230"/>
    </row>
    <row r="23" spans="2:8" ht="105">
      <c r="B23" s="393" t="s">
        <v>3604</v>
      </c>
      <c r="C23" s="394" t="s">
        <v>1995</v>
      </c>
      <c r="D23" s="300" t="s">
        <v>3119</v>
      </c>
      <c r="E23" s="303" t="s">
        <v>3605</v>
      </c>
      <c r="F23" s="302"/>
      <c r="G23" s="395" t="s">
        <v>3606</v>
      </c>
      <c r="H23" s="230"/>
    </row>
    <row r="24" spans="2:8" ht="120">
      <c r="B24" s="356" t="s">
        <v>3121</v>
      </c>
      <c r="C24" s="396" t="s">
        <v>1996</v>
      </c>
      <c r="D24" s="366" t="s">
        <v>3607</v>
      </c>
      <c r="E24" s="388" t="s">
        <v>3378</v>
      </c>
      <c r="F24" s="397"/>
      <c r="G24" s="398" t="s">
        <v>3608</v>
      </c>
      <c r="H24" s="230"/>
    </row>
    <row r="25" spans="2:8" ht="30">
      <c r="B25" s="237" t="s">
        <v>1798</v>
      </c>
      <c r="C25" s="238" t="s">
        <v>3609</v>
      </c>
      <c r="D25" s="239" t="s">
        <v>3113</v>
      </c>
      <c r="E25" s="240" t="s">
        <v>2301</v>
      </c>
      <c r="F25" s="241"/>
      <c r="G25" s="244" t="s">
        <v>3381</v>
      </c>
      <c r="H25" s="230"/>
    </row>
    <row r="26" spans="2:8" ht="30">
      <c r="B26" s="237" t="s">
        <v>1800</v>
      </c>
      <c r="C26" s="238" t="s">
        <v>3610</v>
      </c>
      <c r="D26" s="239" t="s">
        <v>2303</v>
      </c>
      <c r="E26" s="240" t="s">
        <v>2884</v>
      </c>
      <c r="F26" s="241"/>
      <c r="G26" s="244" t="s">
        <v>3128</v>
      </c>
      <c r="H26" s="230"/>
    </row>
    <row r="27" spans="2:8" ht="30">
      <c r="B27" s="237" t="s">
        <v>1802</v>
      </c>
      <c r="C27" s="238" t="s">
        <v>3611</v>
      </c>
      <c r="D27" s="239" t="s">
        <v>2311</v>
      </c>
      <c r="E27" s="240" t="s">
        <v>2884</v>
      </c>
      <c r="F27" s="241"/>
      <c r="G27" s="244" t="s">
        <v>3130</v>
      </c>
      <c r="H27" s="230"/>
    </row>
    <row r="28" spans="2:8" ht="30">
      <c r="B28" s="237" t="s">
        <v>1804</v>
      </c>
      <c r="C28" s="238" t="s">
        <v>3612</v>
      </c>
      <c r="D28" s="239" t="s">
        <v>2311</v>
      </c>
      <c r="E28" s="240" t="s">
        <v>2884</v>
      </c>
      <c r="F28" s="241"/>
      <c r="G28" s="244" t="s">
        <v>3132</v>
      </c>
      <c r="H28" s="230"/>
    </row>
    <row r="29" spans="2:8" ht="30">
      <c r="B29" s="237" t="s">
        <v>3613</v>
      </c>
      <c r="C29" s="238" t="s">
        <v>3614</v>
      </c>
      <c r="D29" s="239" t="s">
        <v>2320</v>
      </c>
      <c r="E29" s="240" t="s">
        <v>2884</v>
      </c>
      <c r="F29" s="241"/>
      <c r="G29" s="244" t="s">
        <v>3615</v>
      </c>
      <c r="H29" s="230"/>
    </row>
    <row r="30" spans="2:8" ht="45">
      <c r="B30" s="237" t="s">
        <v>1807</v>
      </c>
      <c r="C30" s="238" t="s">
        <v>3616</v>
      </c>
      <c r="D30" s="239" t="s">
        <v>2306</v>
      </c>
      <c r="E30" s="240" t="s">
        <v>2335</v>
      </c>
      <c r="F30" s="241"/>
      <c r="G30" s="244" t="s">
        <v>3136</v>
      </c>
      <c r="H30" s="230"/>
    </row>
    <row r="31" spans="2:8" ht="30">
      <c r="B31" s="237" t="s">
        <v>1809</v>
      </c>
      <c r="C31" s="238" t="s">
        <v>3617</v>
      </c>
      <c r="D31" s="239" t="s">
        <v>2316</v>
      </c>
      <c r="E31" s="240" t="s">
        <v>2884</v>
      </c>
      <c r="F31" s="241"/>
      <c r="G31" s="244" t="s">
        <v>3138</v>
      </c>
      <c r="H31" s="230"/>
    </row>
    <row r="32" spans="2:8" ht="30">
      <c r="B32" s="237" t="s">
        <v>1811</v>
      </c>
      <c r="C32" s="238" t="s">
        <v>3618</v>
      </c>
      <c r="D32" s="239" t="s">
        <v>2356</v>
      </c>
      <c r="E32" s="240" t="s">
        <v>2884</v>
      </c>
      <c r="F32" s="241"/>
      <c r="G32" s="244" t="s">
        <v>3140</v>
      </c>
      <c r="H32" s="230"/>
    </row>
    <row r="33" spans="2:8" ht="30">
      <c r="B33" s="237" t="s">
        <v>1813</v>
      </c>
      <c r="C33" s="238" t="s">
        <v>3619</v>
      </c>
      <c r="D33" s="239" t="s">
        <v>3142</v>
      </c>
      <c r="E33" s="240" t="s">
        <v>2884</v>
      </c>
      <c r="F33" s="241"/>
      <c r="G33" s="244" t="s">
        <v>3143</v>
      </c>
      <c r="H33" s="230"/>
    </row>
    <row r="34" spans="2:8" ht="30">
      <c r="B34" s="237" t="s">
        <v>384</v>
      </c>
      <c r="C34" s="238" t="s">
        <v>3620</v>
      </c>
      <c r="D34" s="239" t="s">
        <v>2320</v>
      </c>
      <c r="E34" s="240" t="s">
        <v>2884</v>
      </c>
      <c r="F34" s="241"/>
      <c r="G34" s="244" t="s">
        <v>3145</v>
      </c>
      <c r="H34" s="230"/>
    </row>
    <row r="35" spans="2:8" ht="30">
      <c r="B35" s="237" t="s">
        <v>1816</v>
      </c>
      <c r="C35" s="238" t="s">
        <v>3621</v>
      </c>
      <c r="D35" s="239" t="s">
        <v>3147</v>
      </c>
      <c r="E35" s="240" t="s">
        <v>2884</v>
      </c>
      <c r="F35" s="241"/>
      <c r="G35" s="244" t="s">
        <v>3148</v>
      </c>
      <c r="H35" s="230"/>
    </row>
    <row r="36" spans="2:8" ht="30">
      <c r="B36" s="237" t="s">
        <v>1818</v>
      </c>
      <c r="C36" s="238" t="s">
        <v>3622</v>
      </c>
      <c r="D36" s="239" t="s">
        <v>2427</v>
      </c>
      <c r="E36" s="240" t="s">
        <v>2884</v>
      </c>
      <c r="F36" s="241"/>
      <c r="G36" s="244" t="s">
        <v>3150</v>
      </c>
      <c r="H36" s="230"/>
    </row>
    <row r="37" spans="2:8" ht="30">
      <c r="B37" s="237" t="s">
        <v>1820</v>
      </c>
      <c r="C37" s="238" t="s">
        <v>3623</v>
      </c>
      <c r="D37" s="239" t="s">
        <v>2427</v>
      </c>
      <c r="E37" s="240" t="s">
        <v>2884</v>
      </c>
      <c r="F37" s="241"/>
      <c r="G37" s="244" t="s">
        <v>3152</v>
      </c>
      <c r="H37" s="230"/>
    </row>
    <row r="38" spans="2:8" ht="45">
      <c r="B38" s="237" t="s">
        <v>3624</v>
      </c>
      <c r="C38" s="238" t="s">
        <v>3625</v>
      </c>
      <c r="D38" s="239" t="s">
        <v>2967</v>
      </c>
      <c r="E38" s="240" t="s">
        <v>2307</v>
      </c>
      <c r="F38" s="241"/>
      <c r="G38" s="244" t="s">
        <v>3626</v>
      </c>
      <c r="H38" s="230"/>
    </row>
    <row r="39" spans="2:8">
      <c r="B39" s="237" t="s">
        <v>3395</v>
      </c>
      <c r="C39" s="238" t="s">
        <v>3627</v>
      </c>
      <c r="D39" s="239" t="s">
        <v>3397</v>
      </c>
      <c r="E39" s="240" t="s">
        <v>2304</v>
      </c>
      <c r="F39" s="241"/>
      <c r="G39" s="244"/>
      <c r="H39" s="230"/>
    </row>
    <row r="40" spans="2:8">
      <c r="B40" s="237" t="s">
        <v>3398</v>
      </c>
      <c r="C40" s="238" t="s">
        <v>3628</v>
      </c>
      <c r="D40" s="239" t="s">
        <v>3397</v>
      </c>
      <c r="E40" s="240" t="s">
        <v>2304</v>
      </c>
      <c r="F40" s="241"/>
      <c r="G40" s="244"/>
      <c r="H40" s="230"/>
    </row>
    <row r="41" spans="2:8" ht="17.25" thickBot="1">
      <c r="B41" s="237" t="s">
        <v>3400</v>
      </c>
      <c r="C41" s="238" t="s">
        <v>3629</v>
      </c>
      <c r="D41" s="239" t="s">
        <v>3397</v>
      </c>
      <c r="E41" s="240" t="s">
        <v>2304</v>
      </c>
      <c r="F41" s="241"/>
      <c r="G41" s="244"/>
      <c r="H41" s="230"/>
    </row>
    <row r="42" spans="2:8" ht="20.100000000000001" customHeight="1" thickBot="1">
      <c r="B42" s="227" t="s">
        <v>3414</v>
      </c>
      <c r="C42" s="228"/>
      <c r="D42" s="228"/>
      <c r="E42" s="228"/>
      <c r="F42" s="228"/>
      <c r="G42" s="229"/>
      <c r="H42" s="230"/>
    </row>
    <row r="43" spans="2:8">
      <c r="B43" s="231" t="s">
        <v>3415</v>
      </c>
      <c r="C43" s="232" t="s">
        <v>3630</v>
      </c>
      <c r="D43" s="233" t="s">
        <v>3417</v>
      </c>
      <c r="E43" s="234" t="s">
        <v>3348</v>
      </c>
      <c r="F43" s="235"/>
      <c r="G43" s="236"/>
      <c r="H43" s="230"/>
    </row>
    <row r="44" spans="2:8">
      <c r="B44" s="237" t="s">
        <v>3418</v>
      </c>
      <c r="C44" s="238" t="s">
        <v>3631</v>
      </c>
      <c r="D44" s="239" t="s">
        <v>3420</v>
      </c>
      <c r="E44" s="240" t="s">
        <v>2884</v>
      </c>
      <c r="F44" s="241"/>
      <c r="G44" s="244"/>
      <c r="H44" s="230"/>
    </row>
    <row r="45" spans="2:8">
      <c r="B45" s="237" t="s">
        <v>3423</v>
      </c>
      <c r="C45" s="238" t="s">
        <v>3632</v>
      </c>
      <c r="D45" s="239" t="s">
        <v>3417</v>
      </c>
      <c r="E45" s="240" t="s">
        <v>3348</v>
      </c>
      <c r="F45" s="241"/>
      <c r="G45" s="244" t="s">
        <v>3425</v>
      </c>
      <c r="H45" s="230"/>
    </row>
    <row r="46" spans="2:8">
      <c r="B46" s="237" t="s">
        <v>3426</v>
      </c>
      <c r="C46" s="238" t="s">
        <v>3633</v>
      </c>
      <c r="D46" s="239" t="s">
        <v>3420</v>
      </c>
      <c r="E46" s="240" t="s">
        <v>2884</v>
      </c>
      <c r="F46" s="241"/>
      <c r="G46" s="244"/>
      <c r="H46" s="230"/>
    </row>
    <row r="47" spans="2:8">
      <c r="B47" s="237" t="s">
        <v>3428</v>
      </c>
      <c r="C47" s="238" t="s">
        <v>3634</v>
      </c>
      <c r="D47" s="239" t="s">
        <v>3417</v>
      </c>
      <c r="E47" s="240" t="s">
        <v>3348</v>
      </c>
      <c r="F47" s="241"/>
      <c r="G47" s="244" t="s">
        <v>3635</v>
      </c>
      <c r="H47" s="230"/>
    </row>
    <row r="48" spans="2:8">
      <c r="B48" s="237" t="s">
        <v>3431</v>
      </c>
      <c r="C48" s="238" t="s">
        <v>3636</v>
      </c>
      <c r="D48" s="239" t="s">
        <v>3420</v>
      </c>
      <c r="E48" s="240" t="s">
        <v>2884</v>
      </c>
      <c r="F48" s="241"/>
      <c r="G48" s="244"/>
      <c r="H48" s="230"/>
    </row>
    <row r="49" spans="1:8">
      <c r="B49" s="237" t="s">
        <v>3433</v>
      </c>
      <c r="C49" s="238" t="s">
        <v>3637</v>
      </c>
      <c r="D49" s="239" t="s">
        <v>3417</v>
      </c>
      <c r="E49" s="240" t="s">
        <v>3348</v>
      </c>
      <c r="F49" s="241"/>
      <c r="G49" s="244" t="s">
        <v>3435</v>
      </c>
      <c r="H49" s="230"/>
    </row>
    <row r="50" spans="1:8">
      <c r="B50" s="237" t="s">
        <v>3436</v>
      </c>
      <c r="C50" s="238" t="s">
        <v>3638</v>
      </c>
      <c r="D50" s="239" t="s">
        <v>3420</v>
      </c>
      <c r="E50" s="240" t="s">
        <v>2884</v>
      </c>
      <c r="F50" s="241"/>
      <c r="G50" s="244"/>
      <c r="H50" s="230"/>
    </row>
    <row r="51" spans="1:8">
      <c r="B51" s="237" t="s">
        <v>3438</v>
      </c>
      <c r="C51" s="238" t="s">
        <v>3639</v>
      </c>
      <c r="D51" s="239" t="s">
        <v>3417</v>
      </c>
      <c r="E51" s="240" t="s">
        <v>3348</v>
      </c>
      <c r="F51" s="241"/>
      <c r="G51" s="244" t="s">
        <v>3440</v>
      </c>
      <c r="H51" s="230"/>
    </row>
    <row r="52" spans="1:8" ht="17.25" thickBot="1">
      <c r="B52" s="237" t="s">
        <v>3441</v>
      </c>
      <c r="C52" s="238" t="s">
        <v>3640</v>
      </c>
      <c r="D52" s="239" t="s">
        <v>3420</v>
      </c>
      <c r="E52" s="240" t="s">
        <v>2884</v>
      </c>
      <c r="F52" s="241"/>
      <c r="G52" s="244"/>
      <c r="H52" s="230"/>
    </row>
    <row r="53" spans="1:8" s="45" customFormat="1" ht="20.100000000000001" customHeight="1" thickBot="1">
      <c r="A53" s="8"/>
      <c r="B53" s="227" t="s">
        <v>2797</v>
      </c>
      <c r="C53" s="228"/>
      <c r="D53" s="228"/>
      <c r="E53" s="228"/>
      <c r="F53" s="228"/>
      <c r="G53" s="229"/>
      <c r="H53" s="230"/>
    </row>
    <row r="54" spans="1:8" ht="90">
      <c r="B54" s="237" t="s">
        <v>587</v>
      </c>
      <c r="C54" s="238" t="s">
        <v>3641</v>
      </c>
      <c r="D54" s="239" t="s">
        <v>2306</v>
      </c>
      <c r="E54" s="240" t="s">
        <v>2801</v>
      </c>
      <c r="F54" s="241" t="s">
        <v>2793</v>
      </c>
      <c r="G54" s="244" t="s">
        <v>3642</v>
      </c>
      <c r="H54" s="230"/>
    </row>
    <row r="55" spans="1:8" ht="45">
      <c r="B55" s="237" t="s">
        <v>1826</v>
      </c>
      <c r="C55" s="238" t="s">
        <v>3643</v>
      </c>
      <c r="D55" s="239" t="s">
        <v>2306</v>
      </c>
      <c r="E55" s="240" t="s">
        <v>2315</v>
      </c>
      <c r="F55" s="241" t="s">
        <v>2746</v>
      </c>
      <c r="G55" s="244" t="s">
        <v>3644</v>
      </c>
      <c r="H55" s="230"/>
    </row>
    <row r="56" spans="1:8" ht="45">
      <c r="B56" s="399" t="s">
        <v>430</v>
      </c>
      <c r="C56" s="387" t="s">
        <v>1740</v>
      </c>
      <c r="D56" s="400" t="s">
        <v>2313</v>
      </c>
      <c r="E56" s="242" t="s">
        <v>2335</v>
      </c>
      <c r="F56" s="243"/>
      <c r="G56" s="295" t="s">
        <v>3645</v>
      </c>
      <c r="H56" s="230"/>
    </row>
    <row r="57" spans="1:8" ht="45">
      <c r="B57" s="399" t="s">
        <v>431</v>
      </c>
      <c r="C57" s="387" t="s">
        <v>3646</v>
      </c>
      <c r="D57" s="400" t="s">
        <v>2422</v>
      </c>
      <c r="E57" s="242" t="s">
        <v>2765</v>
      </c>
      <c r="F57" s="243"/>
      <c r="G57" s="295" t="s">
        <v>3647</v>
      </c>
      <c r="H57" s="230"/>
    </row>
    <row r="58" spans="1:8" ht="90">
      <c r="B58" s="237" t="s">
        <v>1828</v>
      </c>
      <c r="C58" s="238" t="s">
        <v>3648</v>
      </c>
      <c r="D58" s="239" t="s">
        <v>2306</v>
      </c>
      <c r="E58" s="240" t="s">
        <v>2307</v>
      </c>
      <c r="F58" s="241"/>
      <c r="G58" s="244" t="s">
        <v>3649</v>
      </c>
      <c r="H58" s="230"/>
    </row>
    <row r="59" spans="1:8" ht="105">
      <c r="B59" s="237" t="s">
        <v>1830</v>
      </c>
      <c r="C59" s="238" t="s">
        <v>3650</v>
      </c>
      <c r="D59" s="239" t="s">
        <v>2324</v>
      </c>
      <c r="E59" s="240" t="s">
        <v>3348</v>
      </c>
      <c r="F59" s="241" t="s">
        <v>2793</v>
      </c>
      <c r="G59" s="244" t="s">
        <v>3651</v>
      </c>
      <c r="H59" s="230"/>
    </row>
    <row r="60" spans="1:8" ht="30">
      <c r="B60" s="237" t="s">
        <v>1832</v>
      </c>
      <c r="C60" s="238" t="s">
        <v>3652</v>
      </c>
      <c r="D60" s="239" t="s">
        <v>2303</v>
      </c>
      <c r="E60" s="240" t="s">
        <v>2884</v>
      </c>
      <c r="F60" s="241"/>
      <c r="G60" s="244" t="s">
        <v>3653</v>
      </c>
      <c r="H60" s="230"/>
    </row>
    <row r="61" spans="1:8" ht="60">
      <c r="B61" s="237" t="s">
        <v>1834</v>
      </c>
      <c r="C61" s="238" t="s">
        <v>3654</v>
      </c>
      <c r="D61" s="239" t="s">
        <v>2311</v>
      </c>
      <c r="E61" s="240" t="s">
        <v>3345</v>
      </c>
      <c r="F61" s="241"/>
      <c r="G61" s="244" t="s">
        <v>3655</v>
      </c>
      <c r="H61" s="230"/>
    </row>
    <row r="62" spans="1:8" ht="60">
      <c r="B62" s="237" t="s">
        <v>1836</v>
      </c>
      <c r="C62" s="238" t="s">
        <v>3656</v>
      </c>
      <c r="D62" s="239" t="s">
        <v>2311</v>
      </c>
      <c r="E62" s="240" t="s">
        <v>3345</v>
      </c>
      <c r="F62" s="241"/>
      <c r="G62" s="244" t="s">
        <v>3657</v>
      </c>
      <c r="H62" s="230"/>
    </row>
    <row r="63" spans="1:8" ht="150">
      <c r="B63" s="237" t="s">
        <v>3658</v>
      </c>
      <c r="C63" s="238" t="s">
        <v>3659</v>
      </c>
      <c r="D63" s="239" t="s">
        <v>2306</v>
      </c>
      <c r="E63" s="240" t="s">
        <v>3660</v>
      </c>
      <c r="F63" s="241"/>
      <c r="G63" s="244" t="s">
        <v>3661</v>
      </c>
      <c r="H63" s="230"/>
    </row>
    <row r="64" spans="1:8" ht="90">
      <c r="B64" s="237" t="s">
        <v>692</v>
      </c>
      <c r="C64" s="238" t="s">
        <v>1036</v>
      </c>
      <c r="D64" s="239" t="s">
        <v>2324</v>
      </c>
      <c r="E64" s="240" t="s">
        <v>3033</v>
      </c>
      <c r="F64" s="241"/>
      <c r="G64" s="244" t="s">
        <v>3662</v>
      </c>
      <c r="H64" s="230"/>
    </row>
    <row r="65" spans="2:8" ht="90">
      <c r="B65" s="237" t="s">
        <v>3663</v>
      </c>
      <c r="C65" s="238" t="s">
        <v>3664</v>
      </c>
      <c r="D65" s="239" t="s">
        <v>2421</v>
      </c>
      <c r="E65" s="240" t="s">
        <v>3033</v>
      </c>
      <c r="F65" s="241"/>
      <c r="G65" s="244" t="s">
        <v>3665</v>
      </c>
      <c r="H65" s="230"/>
    </row>
    <row r="66" spans="2:8" ht="60">
      <c r="B66" s="237" t="s">
        <v>1843</v>
      </c>
      <c r="C66" s="238" t="s">
        <v>3666</v>
      </c>
      <c r="D66" s="239" t="s">
        <v>2300</v>
      </c>
      <c r="E66" s="240" t="s">
        <v>2792</v>
      </c>
      <c r="F66" s="241" t="s">
        <v>2793</v>
      </c>
      <c r="G66" s="244" t="s">
        <v>3667</v>
      </c>
      <c r="H66" s="230"/>
    </row>
    <row r="67" spans="2:8">
      <c r="B67" s="237" t="s">
        <v>1845</v>
      </c>
      <c r="C67" s="238" t="s">
        <v>3668</v>
      </c>
      <c r="D67" s="239" t="s">
        <v>2427</v>
      </c>
      <c r="E67" s="240" t="s">
        <v>2884</v>
      </c>
      <c r="F67" s="241"/>
      <c r="G67" s="244" t="s">
        <v>3669</v>
      </c>
      <c r="H67" s="230"/>
    </row>
    <row r="68" spans="2:8" ht="105">
      <c r="B68" s="237" t="s">
        <v>1847</v>
      </c>
      <c r="C68" s="238" t="s">
        <v>3670</v>
      </c>
      <c r="D68" s="239" t="s">
        <v>2300</v>
      </c>
      <c r="E68" s="240" t="s">
        <v>2792</v>
      </c>
      <c r="F68" s="241"/>
      <c r="G68" s="244" t="s">
        <v>3671</v>
      </c>
      <c r="H68" s="230"/>
    </row>
    <row r="69" spans="2:8" ht="75">
      <c r="B69" s="237" t="s">
        <v>1849</v>
      </c>
      <c r="C69" s="238" t="s">
        <v>3672</v>
      </c>
      <c r="D69" s="239" t="s">
        <v>2356</v>
      </c>
      <c r="E69" s="240" t="s">
        <v>2307</v>
      </c>
      <c r="F69" s="241"/>
      <c r="G69" s="244" t="s">
        <v>3673</v>
      </c>
      <c r="H69" s="230"/>
    </row>
    <row r="70" spans="2:8" ht="75">
      <c r="B70" s="237" t="s">
        <v>1851</v>
      </c>
      <c r="C70" s="238" t="s">
        <v>3674</v>
      </c>
      <c r="D70" s="239" t="s">
        <v>2356</v>
      </c>
      <c r="E70" s="240" t="s">
        <v>2307</v>
      </c>
      <c r="F70" s="241"/>
      <c r="G70" s="244" t="s">
        <v>3675</v>
      </c>
      <c r="H70" s="230"/>
    </row>
    <row r="71" spans="2:8" ht="30">
      <c r="B71" s="237" t="s">
        <v>1853</v>
      </c>
      <c r="C71" s="238" t="s">
        <v>3676</v>
      </c>
      <c r="D71" s="239" t="s">
        <v>2356</v>
      </c>
      <c r="E71" s="240" t="s">
        <v>2307</v>
      </c>
      <c r="F71" s="241"/>
      <c r="G71" s="244" t="s">
        <v>3677</v>
      </c>
      <c r="H71" s="230"/>
    </row>
    <row r="72" spans="2:8" ht="120">
      <c r="B72" s="237" t="s">
        <v>1855</v>
      </c>
      <c r="C72" s="238" t="s">
        <v>3678</v>
      </c>
      <c r="D72" s="239" t="s">
        <v>2800</v>
      </c>
      <c r="E72" s="240" t="s">
        <v>2307</v>
      </c>
      <c r="F72" s="241"/>
      <c r="G72" s="244" t="s">
        <v>3679</v>
      </c>
      <c r="H72" s="230"/>
    </row>
    <row r="73" spans="2:8" ht="120">
      <c r="B73" s="237" t="s">
        <v>1857</v>
      </c>
      <c r="C73" s="238" t="s">
        <v>3680</v>
      </c>
      <c r="D73" s="239" t="s">
        <v>2800</v>
      </c>
      <c r="E73" s="240" t="s">
        <v>2307</v>
      </c>
      <c r="F73" s="241"/>
      <c r="G73" s="244" t="s">
        <v>3681</v>
      </c>
      <c r="H73" s="230"/>
    </row>
    <row r="74" spans="2:8" ht="120">
      <c r="B74" s="237" t="s">
        <v>1859</v>
      </c>
      <c r="C74" s="238" t="s">
        <v>3682</v>
      </c>
      <c r="D74" s="239" t="s">
        <v>2800</v>
      </c>
      <c r="E74" s="240" t="s">
        <v>2307</v>
      </c>
      <c r="F74" s="241"/>
      <c r="G74" s="244" t="s">
        <v>3683</v>
      </c>
      <c r="H74" s="230"/>
    </row>
    <row r="75" spans="2:8" ht="120">
      <c r="B75" s="237" t="s">
        <v>1861</v>
      </c>
      <c r="C75" s="238" t="s">
        <v>3684</v>
      </c>
      <c r="D75" s="239" t="s">
        <v>2800</v>
      </c>
      <c r="E75" s="240" t="s">
        <v>2307</v>
      </c>
      <c r="F75" s="241"/>
      <c r="G75" s="244" t="s">
        <v>3685</v>
      </c>
      <c r="H75" s="230"/>
    </row>
    <row r="76" spans="2:8" ht="120">
      <c r="B76" s="237" t="s">
        <v>1863</v>
      </c>
      <c r="C76" s="238" t="s">
        <v>3686</v>
      </c>
      <c r="D76" s="239" t="s">
        <v>2800</v>
      </c>
      <c r="E76" s="240" t="s">
        <v>2307</v>
      </c>
      <c r="F76" s="241"/>
      <c r="G76" s="244" t="s">
        <v>3687</v>
      </c>
      <c r="H76" s="230"/>
    </row>
    <row r="77" spans="2:8" ht="90">
      <c r="B77" s="237" t="s">
        <v>1865</v>
      </c>
      <c r="C77" s="238" t="s">
        <v>3688</v>
      </c>
      <c r="D77" s="239" t="s">
        <v>2479</v>
      </c>
      <c r="E77" s="240" t="s">
        <v>2307</v>
      </c>
      <c r="F77" s="241"/>
      <c r="G77" s="244" t="s">
        <v>3689</v>
      </c>
      <c r="H77" s="230"/>
    </row>
    <row r="78" spans="2:8" ht="30">
      <c r="B78" s="237" t="s">
        <v>1867</v>
      </c>
      <c r="C78" s="238" t="s">
        <v>3690</v>
      </c>
      <c r="D78" s="239" t="s">
        <v>2425</v>
      </c>
      <c r="E78" s="240" t="s">
        <v>3345</v>
      </c>
      <c r="F78" s="241"/>
      <c r="G78" s="244" t="s">
        <v>3691</v>
      </c>
      <c r="H78" s="230"/>
    </row>
    <row r="79" spans="2:8" ht="45">
      <c r="B79" s="237" t="s">
        <v>1869</v>
      </c>
      <c r="C79" s="238" t="s">
        <v>3692</v>
      </c>
      <c r="D79" s="239" t="s">
        <v>2479</v>
      </c>
      <c r="E79" s="240" t="s">
        <v>2307</v>
      </c>
      <c r="F79" s="241"/>
      <c r="G79" s="244" t="s">
        <v>3693</v>
      </c>
      <c r="H79" s="230"/>
    </row>
    <row r="80" spans="2:8" ht="45">
      <c r="B80" s="237" t="s">
        <v>1871</v>
      </c>
      <c r="C80" s="238" t="s">
        <v>3694</v>
      </c>
      <c r="D80" s="239" t="s">
        <v>2425</v>
      </c>
      <c r="E80" s="240" t="s">
        <v>2307</v>
      </c>
      <c r="F80" s="241"/>
      <c r="G80" s="244" t="s">
        <v>3695</v>
      </c>
      <c r="H80" s="230"/>
    </row>
    <row r="81" spans="2:8" ht="105">
      <c r="B81" s="237" t="s">
        <v>1873</v>
      </c>
      <c r="C81" s="238" t="s">
        <v>3696</v>
      </c>
      <c r="D81" s="239" t="s">
        <v>2479</v>
      </c>
      <c r="E81" s="240" t="s">
        <v>2307</v>
      </c>
      <c r="F81" s="241"/>
      <c r="G81" s="244" t="s">
        <v>3697</v>
      </c>
      <c r="H81" s="230"/>
    </row>
    <row r="82" spans="2:8" ht="90">
      <c r="B82" s="237" t="s">
        <v>1875</v>
      </c>
      <c r="C82" s="238" t="s">
        <v>3698</v>
      </c>
      <c r="D82" s="239" t="s">
        <v>2479</v>
      </c>
      <c r="E82" s="240" t="s">
        <v>2307</v>
      </c>
      <c r="F82" s="241"/>
      <c r="G82" s="244" t="s">
        <v>3699</v>
      </c>
      <c r="H82" s="230"/>
    </row>
    <row r="83" spans="2:8" ht="90">
      <c r="B83" s="237" t="s">
        <v>1877</v>
      </c>
      <c r="C83" s="238" t="s">
        <v>3700</v>
      </c>
      <c r="D83" s="239" t="s">
        <v>2306</v>
      </c>
      <c r="E83" s="240" t="s">
        <v>2307</v>
      </c>
      <c r="F83" s="241"/>
      <c r="G83" s="244" t="s">
        <v>3701</v>
      </c>
      <c r="H83" s="230"/>
    </row>
    <row r="84" spans="2:8" ht="60">
      <c r="B84" s="237" t="s">
        <v>1879</v>
      </c>
      <c r="C84" s="238" t="s">
        <v>3702</v>
      </c>
      <c r="D84" s="239" t="s">
        <v>2463</v>
      </c>
      <c r="E84" s="240" t="s">
        <v>2307</v>
      </c>
      <c r="F84" s="241"/>
      <c r="G84" s="244" t="s">
        <v>3703</v>
      </c>
      <c r="H84" s="230"/>
    </row>
    <row r="85" spans="2:8" ht="60">
      <c r="B85" s="237" t="s">
        <v>1881</v>
      </c>
      <c r="C85" s="238" t="s">
        <v>3704</v>
      </c>
      <c r="D85" s="239" t="s">
        <v>2314</v>
      </c>
      <c r="E85" s="240" t="s">
        <v>2315</v>
      </c>
      <c r="F85" s="241"/>
      <c r="G85" s="244" t="s">
        <v>3705</v>
      </c>
      <c r="H85" s="230"/>
    </row>
    <row r="86" spans="2:8" ht="120">
      <c r="B86" s="237" t="s">
        <v>1882</v>
      </c>
      <c r="C86" s="238" t="s">
        <v>3706</v>
      </c>
      <c r="D86" s="239" t="s">
        <v>2306</v>
      </c>
      <c r="E86" s="240" t="s">
        <v>2307</v>
      </c>
      <c r="F86" s="241"/>
      <c r="G86" s="244" t="s">
        <v>3707</v>
      </c>
      <c r="H86" s="230"/>
    </row>
    <row r="87" spans="2:8" ht="90">
      <c r="B87" s="237" t="s">
        <v>1884</v>
      </c>
      <c r="C87" s="238" t="s">
        <v>3708</v>
      </c>
      <c r="D87" s="239" t="s">
        <v>2306</v>
      </c>
      <c r="E87" s="240" t="s">
        <v>2307</v>
      </c>
      <c r="F87" s="241"/>
      <c r="G87" s="244" t="s">
        <v>3709</v>
      </c>
      <c r="H87" s="230"/>
    </row>
    <row r="88" spans="2:8" ht="75">
      <c r="B88" s="237" t="s">
        <v>3218</v>
      </c>
      <c r="C88" s="238" t="s">
        <v>3710</v>
      </c>
      <c r="D88" s="239" t="s">
        <v>2314</v>
      </c>
      <c r="E88" s="240" t="s">
        <v>2335</v>
      </c>
      <c r="F88" s="241"/>
      <c r="G88" s="244" t="s">
        <v>3711</v>
      </c>
      <c r="H88" s="230"/>
    </row>
    <row r="89" spans="2:8" ht="210">
      <c r="B89" s="264" t="s">
        <v>1887</v>
      </c>
      <c r="C89" s="238" t="s">
        <v>1997</v>
      </c>
      <c r="D89" s="239" t="s">
        <v>3221</v>
      </c>
      <c r="E89" s="4" t="s">
        <v>2307</v>
      </c>
      <c r="F89" s="265"/>
      <c r="G89" s="304" t="s">
        <v>3222</v>
      </c>
      <c r="H89" s="267"/>
    </row>
    <row r="90" spans="2:8" ht="165">
      <c r="B90" s="264" t="s">
        <v>1889</v>
      </c>
      <c r="C90" s="238" t="s">
        <v>1998</v>
      </c>
      <c r="D90" s="239" t="s">
        <v>3221</v>
      </c>
      <c r="E90" s="4" t="s">
        <v>2307</v>
      </c>
      <c r="F90" s="265"/>
      <c r="G90" s="266" t="s">
        <v>3223</v>
      </c>
      <c r="H90" s="267"/>
    </row>
    <row r="91" spans="2:8" ht="150">
      <c r="B91" s="353" t="s">
        <v>3712</v>
      </c>
      <c r="C91" s="360" t="s">
        <v>1999</v>
      </c>
      <c r="D91" s="300" t="s">
        <v>3225</v>
      </c>
      <c r="E91" s="5" t="s">
        <v>3227</v>
      </c>
      <c r="F91" s="265"/>
      <c r="G91" s="266" t="s">
        <v>3713</v>
      </c>
      <c r="H91" s="267"/>
    </row>
    <row r="92" spans="2:8" ht="150">
      <c r="B92" s="353" t="s">
        <v>1971</v>
      </c>
      <c r="C92" s="360" t="s">
        <v>2000</v>
      </c>
      <c r="D92" s="300" t="s">
        <v>3225</v>
      </c>
      <c r="E92" s="5" t="s">
        <v>3227</v>
      </c>
      <c r="F92" s="265"/>
      <c r="G92" s="266" t="s">
        <v>3714</v>
      </c>
      <c r="H92" s="267"/>
    </row>
    <row r="93" spans="2:8" ht="165">
      <c r="B93" s="353" t="s">
        <v>1972</v>
      </c>
      <c r="C93" s="360" t="s">
        <v>2001</v>
      </c>
      <c r="D93" s="300" t="s">
        <v>3230</v>
      </c>
      <c r="E93" s="5" t="s">
        <v>3227</v>
      </c>
      <c r="F93" s="265"/>
      <c r="G93" s="266" t="s">
        <v>3715</v>
      </c>
      <c r="H93" s="267"/>
    </row>
    <row r="94" spans="2:8" ht="120">
      <c r="B94" s="237" t="s">
        <v>1894</v>
      </c>
      <c r="C94" s="238" t="s">
        <v>3716</v>
      </c>
      <c r="D94" s="239" t="s">
        <v>3220</v>
      </c>
      <c r="E94" s="240" t="s">
        <v>2307</v>
      </c>
      <c r="F94" s="241"/>
      <c r="G94" s="244" t="s">
        <v>3717</v>
      </c>
      <c r="H94" s="230"/>
    </row>
    <row r="95" spans="2:8" ht="75">
      <c r="B95" s="237" t="s">
        <v>3718</v>
      </c>
      <c r="C95" s="238" t="s">
        <v>3719</v>
      </c>
      <c r="D95" s="239" t="s">
        <v>3077</v>
      </c>
      <c r="E95" s="240" t="s">
        <v>3345</v>
      </c>
      <c r="F95" s="241"/>
      <c r="G95" s="244" t="s">
        <v>3720</v>
      </c>
      <c r="H95" s="230"/>
    </row>
    <row r="96" spans="2:8" ht="75">
      <c r="B96" s="237" t="s">
        <v>3721</v>
      </c>
      <c r="C96" s="238" t="s">
        <v>3722</v>
      </c>
      <c r="D96" s="239" t="s">
        <v>3077</v>
      </c>
      <c r="E96" s="240" t="s">
        <v>3345</v>
      </c>
      <c r="F96" s="241"/>
      <c r="G96" s="244" t="s">
        <v>3723</v>
      </c>
      <c r="H96" s="230"/>
    </row>
    <row r="97" spans="2:8" ht="105">
      <c r="B97" s="237" t="s">
        <v>1896</v>
      </c>
      <c r="C97" s="238" t="s">
        <v>3724</v>
      </c>
      <c r="D97" s="239" t="s">
        <v>3109</v>
      </c>
      <c r="E97" s="240" t="s">
        <v>2301</v>
      </c>
      <c r="F97" s="241"/>
      <c r="G97" s="244" t="s">
        <v>3725</v>
      </c>
      <c r="H97" s="230"/>
    </row>
    <row r="98" spans="2:8" ht="75">
      <c r="B98" s="237" t="s">
        <v>1898</v>
      </c>
      <c r="C98" s="238" t="s">
        <v>3726</v>
      </c>
      <c r="D98" s="239" t="s">
        <v>2300</v>
      </c>
      <c r="E98" s="240" t="s">
        <v>2301</v>
      </c>
      <c r="F98" s="241"/>
      <c r="G98" s="244" t="s">
        <v>3727</v>
      </c>
      <c r="H98" s="230"/>
    </row>
    <row r="99" spans="2:8" ht="90">
      <c r="B99" s="237" t="s">
        <v>667</v>
      </c>
      <c r="C99" s="238" t="s">
        <v>3728</v>
      </c>
      <c r="D99" s="239" t="s">
        <v>3113</v>
      </c>
      <c r="E99" s="240" t="s">
        <v>2301</v>
      </c>
      <c r="F99" s="241"/>
      <c r="G99" s="244" t="s">
        <v>3729</v>
      </c>
      <c r="H99" s="230"/>
    </row>
    <row r="100" spans="2:8" ht="105">
      <c r="B100" s="237" t="s">
        <v>686</v>
      </c>
      <c r="C100" s="238" t="s">
        <v>3730</v>
      </c>
      <c r="D100" s="239" t="s">
        <v>2422</v>
      </c>
      <c r="E100" s="240" t="s">
        <v>2301</v>
      </c>
      <c r="F100" s="241"/>
      <c r="G100" s="244" t="s">
        <v>3238</v>
      </c>
      <c r="H100" s="230"/>
    </row>
    <row r="101" spans="2:8">
      <c r="B101" s="237" t="s">
        <v>1586</v>
      </c>
      <c r="C101" s="238" t="s">
        <v>3731</v>
      </c>
      <c r="D101" s="239" t="s">
        <v>2311</v>
      </c>
      <c r="E101" s="240" t="s">
        <v>3345</v>
      </c>
      <c r="F101" s="241"/>
      <c r="G101" s="244" t="s">
        <v>3249</v>
      </c>
      <c r="H101" s="230"/>
    </row>
    <row r="102" spans="2:8" ht="45">
      <c r="B102" s="237" t="s">
        <v>724</v>
      </c>
      <c r="C102" s="238" t="s">
        <v>3732</v>
      </c>
      <c r="D102" s="239" t="s">
        <v>2479</v>
      </c>
      <c r="E102" s="240" t="s">
        <v>3250</v>
      </c>
      <c r="F102" s="241"/>
      <c r="G102" s="244" t="s">
        <v>3733</v>
      </c>
      <c r="H102" s="230"/>
    </row>
    <row r="103" spans="2:8" ht="30">
      <c r="B103" s="237" t="s">
        <v>725</v>
      </c>
      <c r="C103" s="238" t="s">
        <v>3734</v>
      </c>
      <c r="D103" s="239" t="s">
        <v>2425</v>
      </c>
      <c r="E103" s="240" t="s">
        <v>3250</v>
      </c>
      <c r="F103" s="241"/>
      <c r="G103" s="244" t="s">
        <v>3735</v>
      </c>
      <c r="H103" s="230"/>
    </row>
    <row r="104" spans="2:8" ht="120">
      <c r="B104" s="237" t="s">
        <v>726</v>
      </c>
      <c r="C104" s="238" t="s">
        <v>3736</v>
      </c>
      <c r="D104" s="239" t="s">
        <v>2479</v>
      </c>
      <c r="E104" s="240" t="s">
        <v>3250</v>
      </c>
      <c r="F104" s="241"/>
      <c r="G104" s="244" t="s">
        <v>3737</v>
      </c>
      <c r="H104" s="230"/>
    </row>
    <row r="105" spans="2:8" ht="180">
      <c r="B105" s="264" t="s">
        <v>727</v>
      </c>
      <c r="C105" s="238" t="s">
        <v>2002</v>
      </c>
      <c r="D105" s="239" t="s">
        <v>3221</v>
      </c>
      <c r="E105" s="4" t="s">
        <v>3250</v>
      </c>
      <c r="F105" s="265"/>
      <c r="G105" s="266" t="s">
        <v>3738</v>
      </c>
      <c r="H105" s="267"/>
    </row>
    <row r="106" spans="2:8" ht="135">
      <c r="B106" s="237" t="s">
        <v>3739</v>
      </c>
      <c r="C106" s="238" t="s">
        <v>3740</v>
      </c>
      <c r="D106" s="239" t="s">
        <v>2313</v>
      </c>
      <c r="E106" s="240" t="s">
        <v>2315</v>
      </c>
      <c r="F106" s="241"/>
      <c r="G106" s="244" t="s">
        <v>3741</v>
      </c>
      <c r="H106" s="230"/>
    </row>
    <row r="107" spans="2:8" ht="90">
      <c r="B107" s="237" t="s">
        <v>1913</v>
      </c>
      <c r="C107" s="238" t="s">
        <v>3742</v>
      </c>
      <c r="D107" s="239" t="s">
        <v>2313</v>
      </c>
      <c r="E107" s="240" t="s">
        <v>2315</v>
      </c>
      <c r="F107" s="241"/>
      <c r="G107" s="244" t="s">
        <v>3743</v>
      </c>
      <c r="H107" s="230"/>
    </row>
    <row r="108" spans="2:8" ht="90">
      <c r="B108" s="237" t="s">
        <v>1915</v>
      </c>
      <c r="C108" s="238" t="s">
        <v>3744</v>
      </c>
      <c r="D108" s="239" t="s">
        <v>2313</v>
      </c>
      <c r="E108" s="240" t="s">
        <v>2315</v>
      </c>
      <c r="F108" s="241"/>
      <c r="G108" s="244" t="s">
        <v>3745</v>
      </c>
      <c r="H108" s="230"/>
    </row>
    <row r="109" spans="2:8" ht="60">
      <c r="B109" s="237" t="s">
        <v>1917</v>
      </c>
      <c r="C109" s="238" t="s">
        <v>998</v>
      </c>
      <c r="D109" s="239" t="s">
        <v>2313</v>
      </c>
      <c r="E109" s="240" t="s">
        <v>2801</v>
      </c>
      <c r="F109" s="241"/>
      <c r="G109" s="244" t="s">
        <v>3746</v>
      </c>
      <c r="H109" s="230"/>
    </row>
    <row r="110" spans="2:8" ht="90">
      <c r="B110" s="237" t="s">
        <v>1919</v>
      </c>
      <c r="C110" s="238" t="s">
        <v>999</v>
      </c>
      <c r="D110" s="239" t="s">
        <v>2313</v>
      </c>
      <c r="E110" s="240" t="s">
        <v>2307</v>
      </c>
      <c r="F110" s="241"/>
      <c r="G110" s="244" t="s">
        <v>3747</v>
      </c>
      <c r="H110" s="230"/>
    </row>
    <row r="111" spans="2:8" ht="90">
      <c r="B111" s="237" t="s">
        <v>1921</v>
      </c>
      <c r="C111" s="238" t="s">
        <v>1000</v>
      </c>
      <c r="D111" s="239" t="s">
        <v>2313</v>
      </c>
      <c r="E111" s="240" t="s">
        <v>2307</v>
      </c>
      <c r="F111" s="241"/>
      <c r="G111" s="244" t="s">
        <v>3748</v>
      </c>
      <c r="H111" s="230"/>
    </row>
    <row r="112" spans="2:8" ht="90">
      <c r="B112" s="237" t="s">
        <v>1923</v>
      </c>
      <c r="C112" s="238" t="s">
        <v>1001</v>
      </c>
      <c r="D112" s="239" t="s">
        <v>2313</v>
      </c>
      <c r="E112" s="240" t="s">
        <v>2307</v>
      </c>
      <c r="F112" s="241"/>
      <c r="G112" s="244" t="s">
        <v>3749</v>
      </c>
      <c r="H112" s="230"/>
    </row>
    <row r="113" spans="2:8" ht="90">
      <c r="B113" s="237" t="s">
        <v>1925</v>
      </c>
      <c r="C113" s="238" t="s">
        <v>1002</v>
      </c>
      <c r="D113" s="239" t="s">
        <v>2313</v>
      </c>
      <c r="E113" s="240" t="s">
        <v>2307</v>
      </c>
      <c r="F113" s="241"/>
      <c r="G113" s="244" t="s">
        <v>3750</v>
      </c>
      <c r="H113" s="230"/>
    </row>
    <row r="114" spans="2:8" ht="90">
      <c r="B114" s="237" t="s">
        <v>1927</v>
      </c>
      <c r="C114" s="238" t="s">
        <v>1003</v>
      </c>
      <c r="D114" s="239" t="s">
        <v>2313</v>
      </c>
      <c r="E114" s="240" t="s">
        <v>2307</v>
      </c>
      <c r="F114" s="241"/>
      <c r="G114" s="244" t="s">
        <v>3751</v>
      </c>
      <c r="H114" s="230"/>
    </row>
    <row r="115" spans="2:8" ht="60">
      <c r="B115" s="237" t="s">
        <v>1929</v>
      </c>
      <c r="C115" s="238" t="s">
        <v>1004</v>
      </c>
      <c r="D115" s="239" t="s">
        <v>2313</v>
      </c>
      <c r="E115" s="240" t="s">
        <v>2801</v>
      </c>
      <c r="F115" s="241"/>
      <c r="G115" s="244" t="s">
        <v>3752</v>
      </c>
      <c r="H115" s="230"/>
    </row>
    <row r="116" spans="2:8" ht="45">
      <c r="B116" s="237" t="s">
        <v>1931</v>
      </c>
      <c r="C116" s="238" t="s">
        <v>1005</v>
      </c>
      <c r="D116" s="239" t="s">
        <v>2313</v>
      </c>
      <c r="E116" s="240" t="s">
        <v>2801</v>
      </c>
      <c r="F116" s="241"/>
      <c r="G116" s="244" t="s">
        <v>3753</v>
      </c>
      <c r="H116" s="230"/>
    </row>
    <row r="117" spans="2:8" ht="60">
      <c r="B117" s="237" t="s">
        <v>1933</v>
      </c>
      <c r="C117" s="238" t="s">
        <v>1006</v>
      </c>
      <c r="D117" s="239" t="s">
        <v>2313</v>
      </c>
      <c r="E117" s="240" t="s">
        <v>2801</v>
      </c>
      <c r="F117" s="241"/>
      <c r="G117" s="244" t="s">
        <v>3754</v>
      </c>
      <c r="H117" s="230"/>
    </row>
    <row r="118" spans="2:8" ht="60.75" thickBot="1">
      <c r="B118" s="237" t="s">
        <v>1935</v>
      </c>
      <c r="C118" s="238" t="s">
        <v>1007</v>
      </c>
      <c r="D118" s="239" t="s">
        <v>2313</v>
      </c>
      <c r="E118" s="240" t="s">
        <v>2801</v>
      </c>
      <c r="F118" s="241"/>
      <c r="G118" s="244" t="s">
        <v>3755</v>
      </c>
      <c r="H118" s="230"/>
    </row>
    <row r="119" spans="2:8" ht="20.100000000000001" customHeight="1" thickBot="1">
      <c r="B119" s="227" t="s">
        <v>3289</v>
      </c>
      <c r="C119" s="228"/>
      <c r="D119" s="228"/>
      <c r="E119" s="228"/>
      <c r="F119" s="228"/>
      <c r="G119" s="229"/>
      <c r="H119" s="230"/>
    </row>
    <row r="120" spans="2:8" ht="30">
      <c r="B120" s="231" t="s">
        <v>1940</v>
      </c>
      <c r="C120" s="232" t="s">
        <v>3757</v>
      </c>
      <c r="D120" s="233" t="s">
        <v>2306</v>
      </c>
      <c r="E120" s="234" t="s">
        <v>2307</v>
      </c>
      <c r="F120" s="235"/>
      <c r="G120" s="236" t="s">
        <v>3758</v>
      </c>
      <c r="H120" s="230"/>
    </row>
    <row r="121" spans="2:8" ht="17.25" thickBot="1">
      <c r="B121" s="237" t="s">
        <v>1942</v>
      </c>
      <c r="C121" s="238" t="s">
        <v>3759</v>
      </c>
      <c r="D121" s="239" t="s">
        <v>3291</v>
      </c>
      <c r="E121" s="240" t="s">
        <v>3345</v>
      </c>
      <c r="F121" s="241"/>
      <c r="G121" s="244"/>
      <c r="H121" s="230"/>
    </row>
    <row r="122" spans="2:8">
      <c r="B122" s="401" t="s">
        <v>3760</v>
      </c>
      <c r="C122" s="280"/>
      <c r="D122" s="280"/>
      <c r="E122" s="280"/>
      <c r="F122" s="280"/>
      <c r="G122" s="281"/>
      <c r="H122" s="230"/>
    </row>
    <row r="123" spans="2:8">
      <c r="B123" s="402" t="s">
        <v>3761</v>
      </c>
      <c r="C123" s="403"/>
      <c r="D123" s="403"/>
      <c r="E123" s="403"/>
      <c r="F123" s="403"/>
      <c r="G123" s="404"/>
      <c r="H123" s="230"/>
    </row>
    <row r="124" spans="2:8">
      <c r="B124" s="402" t="s">
        <v>3762</v>
      </c>
      <c r="C124" s="403"/>
      <c r="D124" s="403"/>
      <c r="E124" s="403"/>
      <c r="F124" s="403"/>
      <c r="G124" s="404"/>
      <c r="H124" s="230"/>
    </row>
    <row r="125" spans="2:8">
      <c r="B125" s="402" t="s">
        <v>3763</v>
      </c>
      <c r="C125" s="403"/>
      <c r="D125" s="403"/>
      <c r="E125" s="403"/>
      <c r="F125" s="403"/>
      <c r="G125" s="404"/>
      <c r="H125" s="230"/>
    </row>
    <row r="126" spans="2:8" ht="17.25" thickBot="1">
      <c r="B126" s="405" t="s">
        <v>3764</v>
      </c>
      <c r="C126" s="283"/>
      <c r="D126" s="283"/>
      <c r="E126" s="283"/>
      <c r="F126" s="283"/>
      <c r="G126" s="284"/>
      <c r="H126" s="230"/>
    </row>
    <row r="127" spans="2:8">
      <c r="B127" s="237" t="s">
        <v>3765</v>
      </c>
      <c r="C127" s="238" t="s">
        <v>3766</v>
      </c>
      <c r="D127" s="286" t="s">
        <v>2463</v>
      </c>
      <c r="E127" s="287" t="s">
        <v>3767</v>
      </c>
      <c r="F127" s="241"/>
      <c r="G127" s="244" t="s">
        <v>3768</v>
      </c>
      <c r="H127" s="230"/>
    </row>
    <row r="128" spans="2:8" ht="30">
      <c r="B128" s="237" t="s">
        <v>3769</v>
      </c>
      <c r="C128" s="238" t="s">
        <v>3770</v>
      </c>
      <c r="D128" s="239" t="s">
        <v>3077</v>
      </c>
      <c r="E128" s="240" t="s">
        <v>3756</v>
      </c>
      <c r="F128" s="241"/>
      <c r="G128" s="244" t="s">
        <v>3771</v>
      </c>
      <c r="H128" s="230"/>
    </row>
    <row r="129" spans="1:8" ht="150">
      <c r="B129" s="237" t="s">
        <v>3772</v>
      </c>
      <c r="C129" s="238" t="s">
        <v>3773</v>
      </c>
      <c r="D129" s="239" t="s">
        <v>2421</v>
      </c>
      <c r="E129" s="240" t="s">
        <v>3774</v>
      </c>
      <c r="F129" s="241"/>
      <c r="G129" s="244" t="s">
        <v>3775</v>
      </c>
      <c r="H129" s="230"/>
    </row>
    <row r="130" spans="1:8" ht="120.75" thickBot="1">
      <c r="B130" s="237" t="s">
        <v>3776</v>
      </c>
      <c r="C130" s="238" t="s">
        <v>3777</v>
      </c>
      <c r="D130" s="239" t="s">
        <v>2479</v>
      </c>
      <c r="E130" s="240" t="s">
        <v>3767</v>
      </c>
      <c r="F130" s="241"/>
      <c r="G130" s="244" t="s">
        <v>3778</v>
      </c>
      <c r="H130" s="230"/>
    </row>
    <row r="131" spans="1:8" s="45" customFormat="1" ht="20.100000000000001" customHeight="1" thickBot="1">
      <c r="A131" s="8"/>
      <c r="B131" s="227" t="s">
        <v>3292</v>
      </c>
      <c r="C131" s="228"/>
      <c r="D131" s="228"/>
      <c r="E131" s="228"/>
      <c r="F131" s="228"/>
      <c r="G131" s="229"/>
      <c r="H131" s="230"/>
    </row>
    <row r="132" spans="1:8" ht="30">
      <c r="B132" s="237" t="s">
        <v>1944</v>
      </c>
      <c r="C132" s="238" t="s">
        <v>3779</v>
      </c>
      <c r="D132" s="286" t="s">
        <v>2463</v>
      </c>
      <c r="E132" s="287" t="s">
        <v>2307</v>
      </c>
      <c r="F132" s="241"/>
      <c r="G132" s="244" t="s">
        <v>3780</v>
      </c>
      <c r="H132" s="230"/>
    </row>
    <row r="133" spans="1:8" ht="45">
      <c r="B133" s="237" t="s">
        <v>1946</v>
      </c>
      <c r="C133" s="238" t="s">
        <v>3781</v>
      </c>
      <c r="D133" s="239" t="s">
        <v>3109</v>
      </c>
      <c r="E133" s="240" t="s">
        <v>3348</v>
      </c>
      <c r="F133" s="241"/>
      <c r="G133" s="244" t="s">
        <v>3782</v>
      </c>
      <c r="H133" s="230"/>
    </row>
    <row r="134" spans="1:8" ht="105">
      <c r="B134" s="237" t="s">
        <v>3783</v>
      </c>
      <c r="C134" s="238" t="s">
        <v>3784</v>
      </c>
      <c r="D134" s="239" t="s">
        <v>2416</v>
      </c>
      <c r="E134" s="240" t="s">
        <v>3348</v>
      </c>
      <c r="F134" s="241"/>
      <c r="G134" s="244" t="s">
        <v>3785</v>
      </c>
      <c r="H134" s="230"/>
    </row>
    <row r="135" spans="1:8" ht="105">
      <c r="B135" s="237" t="s">
        <v>3786</v>
      </c>
      <c r="C135" s="238" t="s">
        <v>3787</v>
      </c>
      <c r="D135" s="239" t="s">
        <v>2416</v>
      </c>
      <c r="E135" s="240" t="s">
        <v>3348</v>
      </c>
      <c r="F135" s="241"/>
      <c r="G135" s="244" t="s">
        <v>3788</v>
      </c>
      <c r="H135" s="230"/>
    </row>
    <row r="136" spans="1:8" ht="75">
      <c r="B136" s="237" t="s">
        <v>3789</v>
      </c>
      <c r="C136" s="238" t="s">
        <v>3790</v>
      </c>
      <c r="D136" s="239" t="s">
        <v>3113</v>
      </c>
      <c r="E136" s="240" t="s">
        <v>3348</v>
      </c>
      <c r="F136" s="241"/>
      <c r="G136" s="244" t="s">
        <v>3791</v>
      </c>
      <c r="H136" s="230"/>
    </row>
    <row r="137" spans="1:8" ht="90">
      <c r="B137" s="237" t="s">
        <v>687</v>
      </c>
      <c r="C137" s="238" t="s">
        <v>3792</v>
      </c>
      <c r="D137" s="239" t="s">
        <v>2422</v>
      </c>
      <c r="E137" s="240" t="s">
        <v>2750</v>
      </c>
      <c r="F137" s="241"/>
      <c r="G137" s="244" t="s">
        <v>3793</v>
      </c>
      <c r="H137" s="230"/>
    </row>
    <row r="138" spans="1:8" ht="105">
      <c r="B138" s="237" t="s">
        <v>3794</v>
      </c>
      <c r="C138" s="238" t="s">
        <v>3795</v>
      </c>
      <c r="D138" s="239" t="s">
        <v>2324</v>
      </c>
      <c r="E138" s="240" t="s">
        <v>2301</v>
      </c>
      <c r="F138" s="241"/>
      <c r="G138" s="244" t="s">
        <v>3796</v>
      </c>
      <c r="H138" s="230"/>
    </row>
    <row r="139" spans="1:8" ht="45">
      <c r="B139" s="237" t="s">
        <v>1952</v>
      </c>
      <c r="C139" s="238" t="s">
        <v>3797</v>
      </c>
      <c r="D139" s="239" t="s">
        <v>2306</v>
      </c>
      <c r="E139" s="240" t="s">
        <v>2307</v>
      </c>
      <c r="F139" s="241"/>
      <c r="G139" s="244" t="s">
        <v>3798</v>
      </c>
      <c r="H139" s="230"/>
    </row>
    <row r="140" spans="1:8" ht="60">
      <c r="B140" s="237" t="s">
        <v>1954</v>
      </c>
      <c r="C140" s="238" t="s">
        <v>3799</v>
      </c>
      <c r="D140" s="239" t="s">
        <v>2463</v>
      </c>
      <c r="E140" s="240" t="s">
        <v>2307</v>
      </c>
      <c r="F140" s="241"/>
      <c r="G140" s="244" t="s">
        <v>3800</v>
      </c>
      <c r="H140" s="230"/>
    </row>
    <row r="141" spans="1:8" ht="30">
      <c r="B141" s="237" t="s">
        <v>1956</v>
      </c>
      <c r="C141" s="238" t="s">
        <v>3801</v>
      </c>
      <c r="D141" s="239" t="s">
        <v>2314</v>
      </c>
      <c r="E141" s="240" t="s">
        <v>2315</v>
      </c>
      <c r="F141" s="241"/>
      <c r="G141" s="244" t="s">
        <v>3802</v>
      </c>
      <c r="H141" s="230"/>
    </row>
    <row r="142" spans="1:8" ht="75">
      <c r="B142" s="264" t="s">
        <v>1958</v>
      </c>
      <c r="C142" s="238" t="s">
        <v>2003</v>
      </c>
      <c r="D142" s="239" t="s">
        <v>3221</v>
      </c>
      <c r="E142" s="4" t="s">
        <v>2307</v>
      </c>
      <c r="F142" s="265"/>
      <c r="G142" s="266" t="s">
        <v>3803</v>
      </c>
      <c r="H142" s="267"/>
    </row>
    <row r="143" spans="1:8" ht="165">
      <c r="B143" s="264" t="s">
        <v>1960</v>
      </c>
      <c r="C143" s="238" t="s">
        <v>2004</v>
      </c>
      <c r="D143" s="239" t="s">
        <v>3221</v>
      </c>
      <c r="E143" s="4" t="s">
        <v>2307</v>
      </c>
      <c r="F143" s="265"/>
      <c r="G143" s="363" t="s">
        <v>3804</v>
      </c>
      <c r="H143" s="267"/>
    </row>
    <row r="144" spans="1:8" ht="150">
      <c r="B144" s="364" t="s">
        <v>1979</v>
      </c>
      <c r="C144" s="391" t="s">
        <v>2005</v>
      </c>
      <c r="D144" s="366" t="s">
        <v>3225</v>
      </c>
      <c r="E144" s="367" t="s">
        <v>3227</v>
      </c>
      <c r="F144" s="397"/>
      <c r="G144" s="369" t="s">
        <v>3805</v>
      </c>
      <c r="H144" s="267"/>
    </row>
    <row r="145" spans="2:8" ht="150.75" thickBot="1">
      <c r="B145" s="362" t="s">
        <v>172</v>
      </c>
      <c r="C145" s="394" t="s">
        <v>2006</v>
      </c>
      <c r="D145" s="300" t="s">
        <v>3220</v>
      </c>
      <c r="E145" s="301" t="s">
        <v>3317</v>
      </c>
      <c r="F145" s="302"/>
      <c r="G145" s="304" t="s">
        <v>3806</v>
      </c>
      <c r="H145" s="267"/>
    </row>
    <row r="146" spans="2:8">
      <c r="B146" s="401" t="s">
        <v>3807</v>
      </c>
      <c r="C146" s="280"/>
      <c r="D146" s="280"/>
      <c r="E146" s="280"/>
      <c r="F146" s="280"/>
      <c r="G146" s="281"/>
      <c r="H146" s="230"/>
    </row>
    <row r="147" spans="2:8" ht="17.25" thickBot="1">
      <c r="B147" s="405" t="s">
        <v>3808</v>
      </c>
      <c r="C147" s="283"/>
      <c r="D147" s="283"/>
      <c r="E147" s="283"/>
      <c r="F147" s="283"/>
      <c r="G147" s="284"/>
      <c r="H147" s="230"/>
    </row>
    <row r="148" spans="2:8" ht="30">
      <c r="B148" s="231" t="s">
        <v>1061</v>
      </c>
      <c r="C148" s="232" t="s">
        <v>1196</v>
      </c>
      <c r="D148" s="233" t="s">
        <v>2306</v>
      </c>
      <c r="E148" s="234" t="s">
        <v>3316</v>
      </c>
      <c r="F148" s="235"/>
      <c r="G148" s="236" t="s">
        <v>3809</v>
      </c>
      <c r="H148" s="230"/>
    </row>
    <row r="149" spans="2:8" ht="30">
      <c r="B149" s="237" t="s">
        <v>3810</v>
      </c>
      <c r="C149" s="238" t="s">
        <v>1062</v>
      </c>
      <c r="D149" s="239" t="s">
        <v>2306</v>
      </c>
      <c r="E149" s="240" t="s">
        <v>3226</v>
      </c>
      <c r="F149" s="241"/>
      <c r="G149" s="244" t="s">
        <v>3811</v>
      </c>
      <c r="H149" s="230"/>
    </row>
    <row r="150" spans="2:8" ht="30">
      <c r="B150" s="237" t="s">
        <v>736</v>
      </c>
      <c r="C150" s="238" t="s">
        <v>1063</v>
      </c>
      <c r="D150" s="239" t="s">
        <v>2313</v>
      </c>
      <c r="E150" s="240" t="s">
        <v>3812</v>
      </c>
      <c r="F150" s="241"/>
      <c r="G150" s="244" t="s">
        <v>3813</v>
      </c>
      <c r="H150" s="230"/>
    </row>
    <row r="151" spans="2:8" ht="30">
      <c r="B151" s="237" t="s">
        <v>3814</v>
      </c>
      <c r="C151" s="238" t="s">
        <v>1064</v>
      </c>
      <c r="D151" s="239" t="s">
        <v>3077</v>
      </c>
      <c r="E151" s="240" t="s">
        <v>3815</v>
      </c>
      <c r="F151" s="241"/>
      <c r="G151" s="244" t="s">
        <v>3816</v>
      </c>
      <c r="H151" s="230"/>
    </row>
    <row r="152" spans="2:8" ht="30">
      <c r="B152" s="237" t="s">
        <v>1197</v>
      </c>
      <c r="C152" s="238" t="s">
        <v>1065</v>
      </c>
      <c r="D152" s="239" t="s">
        <v>3082</v>
      </c>
      <c r="E152" s="240" t="s">
        <v>3817</v>
      </c>
      <c r="F152" s="241"/>
      <c r="G152" s="244" t="s">
        <v>3818</v>
      </c>
      <c r="H152" s="230"/>
    </row>
    <row r="153" spans="2:8" ht="75">
      <c r="B153" s="237" t="s">
        <v>1198</v>
      </c>
      <c r="C153" s="238" t="s">
        <v>1066</v>
      </c>
      <c r="D153" s="239" t="s">
        <v>2422</v>
      </c>
      <c r="E153" s="240" t="s">
        <v>3817</v>
      </c>
      <c r="F153" s="241"/>
      <c r="G153" s="244" t="s">
        <v>3819</v>
      </c>
      <c r="H153" s="230"/>
    </row>
    <row r="154" spans="2:8" ht="30">
      <c r="B154" s="237" t="s">
        <v>1067</v>
      </c>
      <c r="C154" s="238" t="s">
        <v>1068</v>
      </c>
      <c r="D154" s="239" t="s">
        <v>2303</v>
      </c>
      <c r="E154" s="240" t="s">
        <v>3815</v>
      </c>
      <c r="F154" s="241"/>
      <c r="G154" s="244" t="s">
        <v>3820</v>
      </c>
      <c r="H154" s="230"/>
    </row>
    <row r="155" spans="2:8" ht="30">
      <c r="B155" s="237" t="s">
        <v>1199</v>
      </c>
      <c r="C155" s="238" t="s">
        <v>1069</v>
      </c>
      <c r="D155" s="239" t="s">
        <v>2311</v>
      </c>
      <c r="E155" s="240" t="s">
        <v>3815</v>
      </c>
      <c r="F155" s="241"/>
      <c r="G155" s="244" t="s">
        <v>3821</v>
      </c>
      <c r="H155" s="230"/>
    </row>
    <row r="156" spans="2:8">
      <c r="B156" s="237" t="s">
        <v>1070</v>
      </c>
      <c r="C156" s="238" t="s">
        <v>1071</v>
      </c>
      <c r="D156" s="239" t="s">
        <v>2320</v>
      </c>
      <c r="E156" s="240" t="s">
        <v>3815</v>
      </c>
      <c r="F156" s="241"/>
      <c r="G156" s="244" t="s">
        <v>3822</v>
      </c>
      <c r="H156" s="230"/>
    </row>
    <row r="157" spans="2:8" ht="30">
      <c r="B157" s="237" t="s">
        <v>1072</v>
      </c>
      <c r="C157" s="238" t="s">
        <v>1073</v>
      </c>
      <c r="D157" s="239" t="s">
        <v>2306</v>
      </c>
      <c r="E157" s="240" t="s">
        <v>3812</v>
      </c>
      <c r="F157" s="241"/>
      <c r="G157" s="244" t="s">
        <v>3823</v>
      </c>
      <c r="H157" s="230"/>
    </row>
    <row r="158" spans="2:8" ht="45">
      <c r="B158" s="237" t="s">
        <v>715</v>
      </c>
      <c r="C158" s="238" t="s">
        <v>1074</v>
      </c>
      <c r="D158" s="239" t="s">
        <v>2306</v>
      </c>
      <c r="E158" s="240" t="s">
        <v>3812</v>
      </c>
      <c r="F158" s="241"/>
      <c r="G158" s="244" t="s">
        <v>3824</v>
      </c>
      <c r="H158" s="230"/>
    </row>
    <row r="159" spans="2:8" ht="45">
      <c r="B159" s="237" t="s">
        <v>1075</v>
      </c>
      <c r="C159" s="238" t="s">
        <v>1076</v>
      </c>
      <c r="D159" s="239" t="s">
        <v>2422</v>
      </c>
      <c r="E159" s="240" t="s">
        <v>2301</v>
      </c>
      <c r="F159" s="241"/>
      <c r="G159" s="244" t="s">
        <v>3825</v>
      </c>
      <c r="H159" s="230"/>
    </row>
    <row r="160" spans="2:8" ht="60">
      <c r="B160" s="237" t="s">
        <v>1077</v>
      </c>
      <c r="C160" s="238" t="s">
        <v>1201</v>
      </c>
      <c r="D160" s="239" t="s">
        <v>3109</v>
      </c>
      <c r="E160" s="240" t="s">
        <v>2301</v>
      </c>
      <c r="F160" s="241"/>
      <c r="G160" s="244" t="s">
        <v>3826</v>
      </c>
      <c r="H160" s="230"/>
    </row>
    <row r="161" spans="2:8" ht="30">
      <c r="B161" s="237" t="s">
        <v>1078</v>
      </c>
      <c r="C161" s="238" t="s">
        <v>1079</v>
      </c>
      <c r="D161" s="239" t="s">
        <v>2300</v>
      </c>
      <c r="E161" s="240" t="s">
        <v>2301</v>
      </c>
      <c r="F161" s="241"/>
      <c r="G161" s="244" t="s">
        <v>3827</v>
      </c>
      <c r="H161" s="230"/>
    </row>
    <row r="162" spans="2:8" ht="60">
      <c r="B162" s="237" t="s">
        <v>1202</v>
      </c>
      <c r="C162" s="238" t="s">
        <v>1080</v>
      </c>
      <c r="D162" s="239" t="s">
        <v>3113</v>
      </c>
      <c r="E162" s="240" t="s">
        <v>2301</v>
      </c>
      <c r="F162" s="241"/>
      <c r="G162" s="244" t="s">
        <v>3828</v>
      </c>
      <c r="H162" s="230"/>
    </row>
    <row r="163" spans="2:8" ht="90">
      <c r="B163" s="406" t="s">
        <v>1081</v>
      </c>
      <c r="C163" s="407" t="s">
        <v>1082</v>
      </c>
      <c r="D163" s="408" t="s">
        <v>3829</v>
      </c>
      <c r="E163" s="409" t="s">
        <v>3602</v>
      </c>
      <c r="F163" s="410"/>
      <c r="G163" s="411" t="s">
        <v>3830</v>
      </c>
      <c r="H163" s="267"/>
    </row>
    <row r="164" spans="2:8" ht="105">
      <c r="B164" s="406" t="s">
        <v>3831</v>
      </c>
      <c r="C164" s="407" t="s">
        <v>1083</v>
      </c>
      <c r="D164" s="408" t="s">
        <v>3832</v>
      </c>
      <c r="E164" s="409" t="s">
        <v>3833</v>
      </c>
      <c r="F164" s="410"/>
      <c r="G164" s="411" t="s">
        <v>3834</v>
      </c>
      <c r="H164" s="267"/>
    </row>
    <row r="165" spans="2:8" ht="120">
      <c r="B165" s="412" t="s">
        <v>3835</v>
      </c>
      <c r="C165" s="407" t="s">
        <v>1084</v>
      </c>
      <c r="D165" s="413" t="s">
        <v>3221</v>
      </c>
      <c r="E165" s="409" t="s">
        <v>3836</v>
      </c>
      <c r="F165" s="410"/>
      <c r="G165" s="411" t="s">
        <v>3837</v>
      </c>
      <c r="H165" s="267"/>
    </row>
    <row r="166" spans="2:8">
      <c r="B166" s="237" t="s">
        <v>1085</v>
      </c>
      <c r="C166" s="238" t="s">
        <v>1086</v>
      </c>
      <c r="D166" s="239" t="s">
        <v>2303</v>
      </c>
      <c r="E166" s="240" t="s">
        <v>3838</v>
      </c>
      <c r="F166" s="241"/>
      <c r="G166" s="244"/>
      <c r="H166" s="230"/>
    </row>
    <row r="167" spans="2:8">
      <c r="B167" s="237" t="s">
        <v>1087</v>
      </c>
      <c r="C167" s="238" t="s">
        <v>1088</v>
      </c>
      <c r="D167" s="239" t="s">
        <v>2311</v>
      </c>
      <c r="E167" s="240" t="s">
        <v>3838</v>
      </c>
      <c r="F167" s="241"/>
      <c r="G167" s="244"/>
      <c r="H167" s="230"/>
    </row>
    <row r="168" spans="2:8">
      <c r="B168" s="237" t="s">
        <v>1089</v>
      </c>
      <c r="C168" s="238" t="s">
        <v>1090</v>
      </c>
      <c r="D168" s="239" t="s">
        <v>2311</v>
      </c>
      <c r="E168" s="240" t="s">
        <v>3838</v>
      </c>
      <c r="F168" s="241"/>
      <c r="G168" s="244"/>
      <c r="H168" s="230"/>
    </row>
    <row r="169" spans="2:8">
      <c r="B169" s="237" t="s">
        <v>1091</v>
      </c>
      <c r="C169" s="238" t="s">
        <v>1092</v>
      </c>
      <c r="D169" s="239" t="s">
        <v>2320</v>
      </c>
      <c r="E169" s="240" t="s">
        <v>3838</v>
      </c>
      <c r="F169" s="241"/>
      <c r="G169" s="244"/>
      <c r="H169" s="230"/>
    </row>
    <row r="170" spans="2:8">
      <c r="B170" s="237" t="s">
        <v>1093</v>
      </c>
      <c r="C170" s="238" t="s">
        <v>1094</v>
      </c>
      <c r="D170" s="239" t="s">
        <v>2306</v>
      </c>
      <c r="E170" s="240" t="s">
        <v>2335</v>
      </c>
      <c r="F170" s="241"/>
      <c r="G170" s="244" t="s">
        <v>3839</v>
      </c>
      <c r="H170" s="230"/>
    </row>
    <row r="171" spans="2:8">
      <c r="B171" s="237" t="s">
        <v>1095</v>
      </c>
      <c r="C171" s="238" t="s">
        <v>1096</v>
      </c>
      <c r="D171" s="239" t="s">
        <v>2316</v>
      </c>
      <c r="E171" s="240" t="s">
        <v>3838</v>
      </c>
      <c r="F171" s="241"/>
      <c r="G171" s="244"/>
      <c r="H171" s="230"/>
    </row>
    <row r="172" spans="2:8">
      <c r="B172" s="237" t="s">
        <v>1097</v>
      </c>
      <c r="C172" s="238" t="s">
        <v>1098</v>
      </c>
      <c r="D172" s="239" t="s">
        <v>2356</v>
      </c>
      <c r="E172" s="240" t="s">
        <v>3838</v>
      </c>
      <c r="F172" s="241"/>
      <c r="G172" s="244"/>
      <c r="H172" s="230"/>
    </row>
    <row r="173" spans="2:8">
      <c r="B173" s="237" t="s">
        <v>1099</v>
      </c>
      <c r="C173" s="238" t="s">
        <v>1100</v>
      </c>
      <c r="D173" s="239" t="s">
        <v>3142</v>
      </c>
      <c r="E173" s="240" t="s">
        <v>3838</v>
      </c>
      <c r="F173" s="241"/>
      <c r="G173" s="244"/>
      <c r="H173" s="230"/>
    </row>
    <row r="174" spans="2:8">
      <c r="B174" s="237" t="s">
        <v>385</v>
      </c>
      <c r="C174" s="238" t="s">
        <v>1101</v>
      </c>
      <c r="D174" s="239" t="s">
        <v>2320</v>
      </c>
      <c r="E174" s="240" t="s">
        <v>3838</v>
      </c>
      <c r="F174" s="241"/>
      <c r="G174" s="244"/>
      <c r="H174" s="230"/>
    </row>
    <row r="175" spans="2:8">
      <c r="B175" s="237" t="s">
        <v>1102</v>
      </c>
      <c r="C175" s="238" t="s">
        <v>1103</v>
      </c>
      <c r="D175" s="239" t="s">
        <v>3147</v>
      </c>
      <c r="E175" s="240" t="s">
        <v>3838</v>
      </c>
      <c r="F175" s="241"/>
      <c r="G175" s="244"/>
      <c r="H175" s="230"/>
    </row>
    <row r="176" spans="2:8">
      <c r="B176" s="237" t="s">
        <v>1104</v>
      </c>
      <c r="C176" s="238" t="s">
        <v>1105</v>
      </c>
      <c r="D176" s="239" t="s">
        <v>2427</v>
      </c>
      <c r="E176" s="240" t="s">
        <v>3838</v>
      </c>
      <c r="F176" s="241"/>
      <c r="G176" s="244"/>
      <c r="H176" s="230"/>
    </row>
    <row r="177" spans="2:8">
      <c r="B177" s="237" t="s">
        <v>1106</v>
      </c>
      <c r="C177" s="238" t="s">
        <v>1107</v>
      </c>
      <c r="D177" s="239" t="s">
        <v>2427</v>
      </c>
      <c r="E177" s="240" t="s">
        <v>3838</v>
      </c>
      <c r="F177" s="241"/>
      <c r="G177" s="244"/>
      <c r="H177" s="230"/>
    </row>
    <row r="178" spans="2:8">
      <c r="B178" s="237" t="s">
        <v>1108</v>
      </c>
      <c r="C178" s="238" t="s">
        <v>1109</v>
      </c>
      <c r="D178" s="239" t="s">
        <v>3397</v>
      </c>
      <c r="E178" s="240" t="s">
        <v>2304</v>
      </c>
      <c r="F178" s="241"/>
      <c r="G178" s="244"/>
      <c r="H178" s="230"/>
    </row>
    <row r="179" spans="2:8">
      <c r="B179" s="237" t="s">
        <v>1110</v>
      </c>
      <c r="C179" s="238" t="s">
        <v>1111</v>
      </c>
      <c r="D179" s="239" t="s">
        <v>3397</v>
      </c>
      <c r="E179" s="240" t="s">
        <v>2304</v>
      </c>
      <c r="F179" s="241"/>
      <c r="G179" s="244"/>
      <c r="H179" s="230"/>
    </row>
    <row r="180" spans="2:8" ht="17.25" thickBot="1">
      <c r="B180" s="245" t="s">
        <v>1112</v>
      </c>
      <c r="C180" s="246" t="s">
        <v>1113</v>
      </c>
      <c r="D180" s="247" t="s">
        <v>3397</v>
      </c>
      <c r="E180" s="248" t="s">
        <v>2304</v>
      </c>
      <c r="F180" s="249"/>
      <c r="G180" s="251"/>
      <c r="H180" s="230"/>
    </row>
    <row r="181" spans="2:8">
      <c r="B181" s="401" t="s">
        <v>3840</v>
      </c>
      <c r="C181" s="280"/>
      <c r="D181" s="280"/>
      <c r="E181" s="280"/>
      <c r="F181" s="280"/>
      <c r="G181" s="281"/>
      <c r="H181" s="230"/>
    </row>
    <row r="182" spans="2:8" ht="17.25" thickBot="1">
      <c r="B182" s="405" t="s">
        <v>3841</v>
      </c>
      <c r="C182" s="283"/>
      <c r="D182" s="283"/>
      <c r="E182" s="283"/>
      <c r="F182" s="283"/>
      <c r="G182" s="284"/>
      <c r="H182" s="230"/>
    </row>
    <row r="183" spans="2:8">
      <c r="B183" s="231" t="s">
        <v>1203</v>
      </c>
      <c r="C183" s="232" t="s">
        <v>1204</v>
      </c>
      <c r="D183" s="233" t="s">
        <v>3417</v>
      </c>
      <c r="E183" s="234" t="s">
        <v>3817</v>
      </c>
      <c r="F183" s="235"/>
      <c r="G183" s="236"/>
      <c r="H183" s="230"/>
    </row>
    <row r="184" spans="2:8">
      <c r="B184" s="237" t="s">
        <v>1205</v>
      </c>
      <c r="C184" s="238" t="s">
        <v>1114</v>
      </c>
      <c r="D184" s="239" t="s">
        <v>3420</v>
      </c>
      <c r="E184" s="240" t="s">
        <v>3838</v>
      </c>
      <c r="F184" s="241"/>
      <c r="G184" s="244"/>
      <c r="H184" s="230"/>
    </row>
    <row r="185" spans="2:8" ht="30">
      <c r="B185" s="237" t="s">
        <v>1206</v>
      </c>
      <c r="C185" s="238" t="s">
        <v>1115</v>
      </c>
      <c r="D185" s="239" t="s">
        <v>3417</v>
      </c>
      <c r="E185" s="240" t="s">
        <v>3817</v>
      </c>
      <c r="F185" s="241"/>
      <c r="G185" s="244" t="s">
        <v>3842</v>
      </c>
      <c r="H185" s="230"/>
    </row>
    <row r="186" spans="2:8">
      <c r="B186" s="237" t="s">
        <v>1207</v>
      </c>
      <c r="C186" s="238" t="s">
        <v>1116</v>
      </c>
      <c r="D186" s="239" t="s">
        <v>3420</v>
      </c>
      <c r="E186" s="240" t="s">
        <v>3838</v>
      </c>
      <c r="F186" s="241"/>
      <c r="G186" s="244"/>
      <c r="H186" s="230"/>
    </row>
    <row r="187" spans="2:8" ht="30">
      <c r="B187" s="237" t="s">
        <v>1208</v>
      </c>
      <c r="C187" s="238" t="s">
        <v>1117</v>
      </c>
      <c r="D187" s="239" t="s">
        <v>3417</v>
      </c>
      <c r="E187" s="240" t="s">
        <v>3817</v>
      </c>
      <c r="F187" s="241"/>
      <c r="G187" s="244" t="s">
        <v>3843</v>
      </c>
      <c r="H187" s="230"/>
    </row>
    <row r="188" spans="2:8">
      <c r="B188" s="237" t="s">
        <v>1209</v>
      </c>
      <c r="C188" s="238" t="s">
        <v>1118</v>
      </c>
      <c r="D188" s="239" t="s">
        <v>3420</v>
      </c>
      <c r="E188" s="240" t="s">
        <v>3838</v>
      </c>
      <c r="F188" s="241"/>
      <c r="G188" s="244"/>
      <c r="H188" s="230"/>
    </row>
    <row r="189" spans="2:8" ht="30">
      <c r="B189" s="237" t="s">
        <v>1210</v>
      </c>
      <c r="C189" s="238" t="s">
        <v>1119</v>
      </c>
      <c r="D189" s="239" t="s">
        <v>3417</v>
      </c>
      <c r="E189" s="240" t="s">
        <v>3817</v>
      </c>
      <c r="F189" s="241"/>
      <c r="G189" s="244" t="s">
        <v>3844</v>
      </c>
      <c r="H189" s="230"/>
    </row>
    <row r="190" spans="2:8">
      <c r="B190" s="237" t="s">
        <v>1211</v>
      </c>
      <c r="C190" s="238" t="s">
        <v>1120</v>
      </c>
      <c r="D190" s="239" t="s">
        <v>3420</v>
      </c>
      <c r="E190" s="240" t="s">
        <v>3838</v>
      </c>
      <c r="F190" s="241"/>
      <c r="G190" s="244"/>
      <c r="H190" s="230"/>
    </row>
    <row r="191" spans="2:8" ht="30">
      <c r="B191" s="237" t="s">
        <v>1212</v>
      </c>
      <c r="C191" s="238" t="s">
        <v>1121</v>
      </c>
      <c r="D191" s="239" t="s">
        <v>3417</v>
      </c>
      <c r="E191" s="240" t="s">
        <v>3817</v>
      </c>
      <c r="F191" s="241"/>
      <c r="G191" s="244" t="s">
        <v>3845</v>
      </c>
      <c r="H191" s="230"/>
    </row>
    <row r="192" spans="2:8" ht="17.25" thickBot="1">
      <c r="B192" s="237" t="s">
        <v>1213</v>
      </c>
      <c r="C192" s="238" t="s">
        <v>1122</v>
      </c>
      <c r="D192" s="239" t="s">
        <v>3420</v>
      </c>
      <c r="E192" s="240" t="s">
        <v>3838</v>
      </c>
      <c r="F192" s="241"/>
      <c r="G192" s="244"/>
      <c r="H192" s="230"/>
    </row>
    <row r="193" spans="2:8">
      <c r="B193" s="401" t="s">
        <v>3846</v>
      </c>
      <c r="C193" s="280"/>
      <c r="D193" s="280"/>
      <c r="E193" s="280"/>
      <c r="F193" s="280"/>
      <c r="G193" s="281"/>
      <c r="H193" s="230"/>
    </row>
    <row r="194" spans="2:8" ht="17.25" thickBot="1">
      <c r="B194" s="405" t="s">
        <v>3841</v>
      </c>
      <c r="C194" s="283"/>
      <c r="D194" s="283"/>
      <c r="E194" s="283"/>
      <c r="F194" s="283"/>
      <c r="G194" s="284"/>
      <c r="H194" s="230"/>
    </row>
    <row r="195" spans="2:8" ht="75">
      <c r="B195" s="237" t="s">
        <v>1123</v>
      </c>
      <c r="C195" s="238" t="s">
        <v>1124</v>
      </c>
      <c r="D195" s="239" t="s">
        <v>2421</v>
      </c>
      <c r="E195" s="240" t="s">
        <v>2749</v>
      </c>
      <c r="F195" s="241"/>
      <c r="G195" s="244" t="s">
        <v>3848</v>
      </c>
      <c r="H195" s="230"/>
    </row>
    <row r="196" spans="2:8" ht="60">
      <c r="B196" s="237" t="s">
        <v>1125</v>
      </c>
      <c r="C196" s="238" t="s">
        <v>1126</v>
      </c>
      <c r="D196" s="239" t="s">
        <v>2300</v>
      </c>
      <c r="E196" s="240" t="s">
        <v>2749</v>
      </c>
      <c r="F196" s="241" t="s">
        <v>2818</v>
      </c>
      <c r="G196" s="244" t="s">
        <v>3849</v>
      </c>
      <c r="H196" s="230"/>
    </row>
    <row r="197" spans="2:8" ht="75">
      <c r="B197" s="237" t="s">
        <v>1127</v>
      </c>
      <c r="C197" s="238" t="s">
        <v>1128</v>
      </c>
      <c r="D197" s="239" t="s">
        <v>2356</v>
      </c>
      <c r="E197" s="240" t="s">
        <v>3226</v>
      </c>
      <c r="F197" s="241"/>
      <c r="G197" s="244" t="s">
        <v>3850</v>
      </c>
      <c r="H197" s="230"/>
    </row>
    <row r="198" spans="2:8" ht="75">
      <c r="B198" s="237" t="s">
        <v>1129</v>
      </c>
      <c r="C198" s="238" t="s">
        <v>1130</v>
      </c>
      <c r="D198" s="239" t="s">
        <v>2356</v>
      </c>
      <c r="E198" s="240" t="s">
        <v>3226</v>
      </c>
      <c r="F198" s="241"/>
      <c r="G198" s="244" t="s">
        <v>3851</v>
      </c>
      <c r="H198" s="230"/>
    </row>
    <row r="199" spans="2:8" ht="30">
      <c r="B199" s="237" t="s">
        <v>522</v>
      </c>
      <c r="C199" s="238" t="s">
        <v>1131</v>
      </c>
      <c r="D199" s="239" t="s">
        <v>2356</v>
      </c>
      <c r="E199" s="240" t="s">
        <v>3226</v>
      </c>
      <c r="F199" s="241"/>
      <c r="G199" s="244" t="s">
        <v>3852</v>
      </c>
      <c r="H199" s="230"/>
    </row>
    <row r="200" spans="2:8" ht="120">
      <c r="B200" s="237" t="s">
        <v>1132</v>
      </c>
      <c r="C200" s="238" t="s">
        <v>1214</v>
      </c>
      <c r="D200" s="239" t="s">
        <v>2800</v>
      </c>
      <c r="E200" s="240" t="s">
        <v>3226</v>
      </c>
      <c r="F200" s="241"/>
      <c r="G200" s="244" t="s">
        <v>3853</v>
      </c>
      <c r="H200" s="230"/>
    </row>
    <row r="201" spans="2:8" ht="120">
      <c r="B201" s="237" t="s">
        <v>1133</v>
      </c>
      <c r="C201" s="238" t="s">
        <v>1134</v>
      </c>
      <c r="D201" s="239" t="s">
        <v>2800</v>
      </c>
      <c r="E201" s="240" t="s">
        <v>3226</v>
      </c>
      <c r="F201" s="241"/>
      <c r="G201" s="244" t="s">
        <v>3854</v>
      </c>
      <c r="H201" s="230"/>
    </row>
    <row r="202" spans="2:8" ht="120">
      <c r="B202" s="237" t="s">
        <v>1135</v>
      </c>
      <c r="C202" s="238" t="s">
        <v>1136</v>
      </c>
      <c r="D202" s="239" t="s">
        <v>2800</v>
      </c>
      <c r="E202" s="240" t="s">
        <v>3226</v>
      </c>
      <c r="F202" s="241"/>
      <c r="G202" s="244" t="s">
        <v>3855</v>
      </c>
      <c r="H202" s="230"/>
    </row>
    <row r="203" spans="2:8" ht="120">
      <c r="B203" s="237" t="s">
        <v>1137</v>
      </c>
      <c r="C203" s="238" t="s">
        <v>1138</v>
      </c>
      <c r="D203" s="239" t="s">
        <v>2800</v>
      </c>
      <c r="E203" s="240" t="s">
        <v>3226</v>
      </c>
      <c r="F203" s="241"/>
      <c r="G203" s="244" t="s">
        <v>3856</v>
      </c>
      <c r="H203" s="230"/>
    </row>
    <row r="204" spans="2:8" ht="120">
      <c r="B204" s="237" t="s">
        <v>1139</v>
      </c>
      <c r="C204" s="238" t="s">
        <v>1140</v>
      </c>
      <c r="D204" s="239" t="s">
        <v>2800</v>
      </c>
      <c r="E204" s="240" t="s">
        <v>3226</v>
      </c>
      <c r="F204" s="241"/>
      <c r="G204" s="244" t="s">
        <v>3857</v>
      </c>
      <c r="H204" s="230"/>
    </row>
    <row r="205" spans="2:8" ht="90">
      <c r="B205" s="237" t="s">
        <v>1141</v>
      </c>
      <c r="C205" s="238" t="s">
        <v>1215</v>
      </c>
      <c r="D205" s="239" t="s">
        <v>2479</v>
      </c>
      <c r="E205" s="240" t="s">
        <v>3226</v>
      </c>
      <c r="F205" s="241"/>
      <c r="G205" s="244" t="s">
        <v>3858</v>
      </c>
      <c r="H205" s="230"/>
    </row>
    <row r="206" spans="2:8" ht="30">
      <c r="B206" s="237" t="s">
        <v>1142</v>
      </c>
      <c r="C206" s="238" t="s">
        <v>1143</v>
      </c>
      <c r="D206" s="239" t="s">
        <v>2425</v>
      </c>
      <c r="E206" s="240" t="s">
        <v>3815</v>
      </c>
      <c r="F206" s="241"/>
      <c r="G206" s="244" t="s">
        <v>3859</v>
      </c>
      <c r="H206" s="230"/>
    </row>
    <row r="207" spans="2:8" ht="90">
      <c r="B207" s="237" t="s">
        <v>1144</v>
      </c>
      <c r="C207" s="238" t="s">
        <v>1145</v>
      </c>
      <c r="D207" s="239" t="s">
        <v>2479</v>
      </c>
      <c r="E207" s="240" t="s">
        <v>3226</v>
      </c>
      <c r="F207" s="241"/>
      <c r="G207" s="244" t="s">
        <v>3860</v>
      </c>
      <c r="H207" s="230"/>
    </row>
    <row r="208" spans="2:8" ht="90">
      <c r="B208" s="237" t="s">
        <v>1216</v>
      </c>
      <c r="C208" s="238" t="s">
        <v>1146</v>
      </c>
      <c r="D208" s="239" t="s">
        <v>2306</v>
      </c>
      <c r="E208" s="240" t="s">
        <v>3226</v>
      </c>
      <c r="F208" s="241"/>
      <c r="G208" s="244" t="s">
        <v>3861</v>
      </c>
      <c r="H208" s="230"/>
    </row>
    <row r="209" spans="2:8" ht="60">
      <c r="B209" s="237" t="s">
        <v>1217</v>
      </c>
      <c r="C209" s="238" t="s">
        <v>1218</v>
      </c>
      <c r="D209" s="239" t="s">
        <v>2463</v>
      </c>
      <c r="E209" s="240" t="s">
        <v>3226</v>
      </c>
      <c r="F209" s="241"/>
      <c r="G209" s="244" t="s">
        <v>3862</v>
      </c>
      <c r="H209" s="230"/>
    </row>
    <row r="210" spans="2:8" ht="75">
      <c r="B210" s="237" t="s">
        <v>1219</v>
      </c>
      <c r="C210" s="238" t="s">
        <v>1220</v>
      </c>
      <c r="D210" s="239" t="s">
        <v>2314</v>
      </c>
      <c r="E210" s="240" t="s">
        <v>3812</v>
      </c>
      <c r="F210" s="241"/>
      <c r="G210" s="244" t="s">
        <v>3863</v>
      </c>
      <c r="H210" s="230"/>
    </row>
    <row r="211" spans="2:8" ht="120">
      <c r="B211" s="237" t="s">
        <v>1221</v>
      </c>
      <c r="C211" s="238" t="s">
        <v>1222</v>
      </c>
      <c r="D211" s="239" t="s">
        <v>2306</v>
      </c>
      <c r="E211" s="240" t="s">
        <v>3226</v>
      </c>
      <c r="F211" s="241"/>
      <c r="G211" s="244" t="s">
        <v>3864</v>
      </c>
      <c r="H211" s="230"/>
    </row>
    <row r="212" spans="2:8" ht="90">
      <c r="B212" s="237" t="s">
        <v>1223</v>
      </c>
      <c r="C212" s="238" t="s">
        <v>1147</v>
      </c>
      <c r="D212" s="239" t="s">
        <v>2306</v>
      </c>
      <c r="E212" s="240" t="s">
        <v>3226</v>
      </c>
      <c r="F212" s="241"/>
      <c r="G212" s="244" t="s">
        <v>3865</v>
      </c>
      <c r="H212" s="230"/>
    </row>
    <row r="213" spans="2:8" ht="210">
      <c r="B213" s="264" t="s">
        <v>1224</v>
      </c>
      <c r="C213" s="238" t="s">
        <v>1148</v>
      </c>
      <c r="D213" s="239" t="s">
        <v>3254</v>
      </c>
      <c r="E213" s="4" t="s">
        <v>3226</v>
      </c>
      <c r="F213" s="265"/>
      <c r="G213" s="266" t="s">
        <v>3866</v>
      </c>
      <c r="H213" s="267"/>
    </row>
    <row r="214" spans="2:8" ht="165">
      <c r="B214" s="264" t="s">
        <v>1149</v>
      </c>
      <c r="C214" s="238" t="s">
        <v>1150</v>
      </c>
      <c r="D214" s="239" t="s">
        <v>3221</v>
      </c>
      <c r="E214" s="4" t="s">
        <v>3226</v>
      </c>
      <c r="F214" s="265"/>
      <c r="G214" s="266" t="s">
        <v>3867</v>
      </c>
      <c r="H214" s="267"/>
    </row>
    <row r="215" spans="2:8" ht="150">
      <c r="B215" s="406" t="s">
        <v>3868</v>
      </c>
      <c r="C215" s="407" t="s">
        <v>1151</v>
      </c>
      <c r="D215" s="413" t="s">
        <v>3230</v>
      </c>
      <c r="E215" s="414" t="s">
        <v>3227</v>
      </c>
      <c r="F215" s="415"/>
      <c r="G215" s="416" t="s">
        <v>3869</v>
      </c>
      <c r="H215" s="267"/>
    </row>
    <row r="216" spans="2:8" ht="150">
      <c r="B216" s="406" t="s">
        <v>1152</v>
      </c>
      <c r="C216" s="407" t="s">
        <v>1153</v>
      </c>
      <c r="D216" s="413" t="s">
        <v>3225</v>
      </c>
      <c r="E216" s="414" t="s">
        <v>3227</v>
      </c>
      <c r="F216" s="415"/>
      <c r="G216" s="416" t="s">
        <v>3870</v>
      </c>
      <c r="H216" s="267"/>
    </row>
    <row r="217" spans="2:8" ht="165">
      <c r="B217" s="406" t="s">
        <v>1154</v>
      </c>
      <c r="C217" s="407" t="s">
        <v>1155</v>
      </c>
      <c r="D217" s="413" t="s">
        <v>3225</v>
      </c>
      <c r="E217" s="414" t="s">
        <v>3227</v>
      </c>
      <c r="F217" s="415"/>
      <c r="G217" s="416" t="s">
        <v>3871</v>
      </c>
      <c r="H217" s="267"/>
    </row>
    <row r="218" spans="2:8" ht="75">
      <c r="B218" s="237" t="s">
        <v>1156</v>
      </c>
      <c r="C218" s="238" t="s">
        <v>1157</v>
      </c>
      <c r="D218" s="239" t="s">
        <v>3077</v>
      </c>
      <c r="E218" s="240" t="s">
        <v>3815</v>
      </c>
      <c r="F218" s="241"/>
      <c r="G218" s="244" t="s">
        <v>3872</v>
      </c>
      <c r="H218" s="230"/>
    </row>
    <row r="219" spans="2:8" ht="105">
      <c r="B219" s="237" t="s">
        <v>1158</v>
      </c>
      <c r="C219" s="238" t="s">
        <v>1225</v>
      </c>
      <c r="D219" s="239" t="s">
        <v>3109</v>
      </c>
      <c r="E219" s="240" t="s">
        <v>2301</v>
      </c>
      <c r="F219" s="241"/>
      <c r="G219" s="244" t="s">
        <v>3873</v>
      </c>
      <c r="H219" s="230"/>
    </row>
    <row r="220" spans="2:8" ht="75">
      <c r="B220" s="237" t="s">
        <v>1159</v>
      </c>
      <c r="C220" s="238" t="s">
        <v>1160</v>
      </c>
      <c r="D220" s="239" t="s">
        <v>2300</v>
      </c>
      <c r="E220" s="240" t="s">
        <v>2301</v>
      </c>
      <c r="F220" s="241"/>
      <c r="G220" s="244" t="s">
        <v>3874</v>
      </c>
      <c r="H220" s="230"/>
    </row>
    <row r="221" spans="2:8" ht="90">
      <c r="B221" s="237" t="s">
        <v>1226</v>
      </c>
      <c r="C221" s="238" t="s">
        <v>1161</v>
      </c>
      <c r="D221" s="239" t="s">
        <v>3113</v>
      </c>
      <c r="E221" s="240" t="s">
        <v>2301</v>
      </c>
      <c r="F221" s="241"/>
      <c r="G221" s="244" t="s">
        <v>3875</v>
      </c>
      <c r="H221" s="230"/>
    </row>
    <row r="222" spans="2:8" ht="105">
      <c r="B222" s="237" t="s">
        <v>1162</v>
      </c>
      <c r="C222" s="238" t="s">
        <v>1163</v>
      </c>
      <c r="D222" s="239" t="s">
        <v>2422</v>
      </c>
      <c r="E222" s="240" t="s">
        <v>2301</v>
      </c>
      <c r="F222" s="241"/>
      <c r="G222" s="244" t="s">
        <v>3876</v>
      </c>
      <c r="H222" s="230"/>
    </row>
    <row r="223" spans="2:8">
      <c r="B223" s="237" t="s">
        <v>1227</v>
      </c>
      <c r="C223" s="238" t="s">
        <v>1228</v>
      </c>
      <c r="D223" s="239" t="s">
        <v>2311</v>
      </c>
      <c r="E223" s="240" t="s">
        <v>3815</v>
      </c>
      <c r="F223" s="241"/>
      <c r="G223" s="244" t="s">
        <v>3877</v>
      </c>
      <c r="H223" s="230"/>
    </row>
    <row r="224" spans="2:8" ht="105">
      <c r="B224" s="237" t="s">
        <v>1164</v>
      </c>
      <c r="C224" s="238" t="s">
        <v>1229</v>
      </c>
      <c r="D224" s="239" t="s">
        <v>2313</v>
      </c>
      <c r="E224" s="240" t="s">
        <v>3812</v>
      </c>
      <c r="F224" s="241"/>
      <c r="G224" s="244" t="s">
        <v>3878</v>
      </c>
      <c r="H224" s="230"/>
    </row>
    <row r="225" spans="2:8" ht="90">
      <c r="B225" s="237" t="s">
        <v>1165</v>
      </c>
      <c r="C225" s="238" t="s">
        <v>1230</v>
      </c>
      <c r="D225" s="239" t="s">
        <v>2313</v>
      </c>
      <c r="E225" s="240" t="s">
        <v>3812</v>
      </c>
      <c r="F225" s="241"/>
      <c r="G225" s="244" t="s">
        <v>3879</v>
      </c>
      <c r="H225" s="230"/>
    </row>
    <row r="226" spans="2:8" ht="90">
      <c r="B226" s="237" t="s">
        <v>1166</v>
      </c>
      <c r="C226" s="238" t="s">
        <v>1167</v>
      </c>
      <c r="D226" s="239" t="s">
        <v>2313</v>
      </c>
      <c r="E226" s="240" t="s">
        <v>3812</v>
      </c>
      <c r="F226" s="241"/>
      <c r="G226" s="244" t="s">
        <v>3880</v>
      </c>
      <c r="H226" s="230"/>
    </row>
    <row r="227" spans="2:8" ht="60">
      <c r="B227" s="237" t="s">
        <v>1168</v>
      </c>
      <c r="C227" s="238" t="s">
        <v>1169</v>
      </c>
      <c r="D227" s="239" t="s">
        <v>2313</v>
      </c>
      <c r="E227" s="240" t="s">
        <v>3316</v>
      </c>
      <c r="F227" s="241"/>
      <c r="G227" s="244" t="s">
        <v>3881</v>
      </c>
      <c r="H227" s="230"/>
    </row>
    <row r="228" spans="2:8" ht="120">
      <c r="B228" s="237" t="s">
        <v>1170</v>
      </c>
      <c r="C228" s="238" t="s">
        <v>1171</v>
      </c>
      <c r="D228" s="239" t="s">
        <v>2313</v>
      </c>
      <c r="E228" s="240" t="s">
        <v>3226</v>
      </c>
      <c r="F228" s="241"/>
      <c r="G228" s="244" t="s">
        <v>3882</v>
      </c>
      <c r="H228" s="230"/>
    </row>
    <row r="229" spans="2:8" ht="90">
      <c r="B229" s="237" t="s">
        <v>1172</v>
      </c>
      <c r="C229" s="238" t="s">
        <v>1173</v>
      </c>
      <c r="D229" s="239" t="s">
        <v>2313</v>
      </c>
      <c r="E229" s="240" t="s">
        <v>3226</v>
      </c>
      <c r="F229" s="241"/>
      <c r="G229" s="244" t="s">
        <v>3883</v>
      </c>
      <c r="H229" s="230"/>
    </row>
    <row r="230" spans="2:8" ht="90">
      <c r="B230" s="237" t="s">
        <v>1174</v>
      </c>
      <c r="C230" s="238" t="s">
        <v>1175</v>
      </c>
      <c r="D230" s="239" t="s">
        <v>2313</v>
      </c>
      <c r="E230" s="240" t="s">
        <v>3226</v>
      </c>
      <c r="F230" s="241"/>
      <c r="G230" s="244" t="s">
        <v>3884</v>
      </c>
      <c r="H230" s="230"/>
    </row>
    <row r="231" spans="2:8" ht="90">
      <c r="B231" s="237" t="s">
        <v>1176</v>
      </c>
      <c r="C231" s="238" t="s">
        <v>1177</v>
      </c>
      <c r="D231" s="239" t="s">
        <v>2313</v>
      </c>
      <c r="E231" s="240" t="s">
        <v>3226</v>
      </c>
      <c r="F231" s="241"/>
      <c r="G231" s="244" t="s">
        <v>3885</v>
      </c>
      <c r="H231" s="230"/>
    </row>
    <row r="232" spans="2:8" ht="90">
      <c r="B232" s="237" t="s">
        <v>1178</v>
      </c>
      <c r="C232" s="238" t="s">
        <v>1179</v>
      </c>
      <c r="D232" s="239" t="s">
        <v>2313</v>
      </c>
      <c r="E232" s="240" t="s">
        <v>3226</v>
      </c>
      <c r="F232" s="241"/>
      <c r="G232" s="244" t="s">
        <v>3886</v>
      </c>
      <c r="H232" s="230"/>
    </row>
    <row r="233" spans="2:8" ht="60">
      <c r="B233" s="237" t="s">
        <v>1180</v>
      </c>
      <c r="C233" s="238" t="s">
        <v>1181</v>
      </c>
      <c r="D233" s="239" t="s">
        <v>2313</v>
      </c>
      <c r="E233" s="240" t="s">
        <v>3316</v>
      </c>
      <c r="F233" s="241"/>
      <c r="G233" s="244" t="s">
        <v>3887</v>
      </c>
      <c r="H233" s="230"/>
    </row>
    <row r="234" spans="2:8" ht="45.75" thickBot="1">
      <c r="B234" s="237" t="s">
        <v>1182</v>
      </c>
      <c r="C234" s="238" t="s">
        <v>1183</v>
      </c>
      <c r="D234" s="239" t="s">
        <v>2313</v>
      </c>
      <c r="E234" s="240" t="s">
        <v>3316</v>
      </c>
      <c r="F234" s="241"/>
      <c r="G234" s="244" t="s">
        <v>3888</v>
      </c>
      <c r="H234" s="230"/>
    </row>
    <row r="235" spans="2:8">
      <c r="B235" s="401" t="s">
        <v>3889</v>
      </c>
      <c r="C235" s="280"/>
      <c r="D235" s="280"/>
      <c r="E235" s="280"/>
      <c r="F235" s="280"/>
      <c r="G235" s="281"/>
      <c r="H235" s="230"/>
    </row>
    <row r="236" spans="2:8" ht="17.25" thickBot="1">
      <c r="B236" s="405" t="s">
        <v>3841</v>
      </c>
      <c r="C236" s="283"/>
      <c r="D236" s="283"/>
      <c r="E236" s="283"/>
      <c r="F236" s="283"/>
      <c r="G236" s="284"/>
      <c r="H236" s="230"/>
    </row>
    <row r="237" spans="2:8" ht="75">
      <c r="B237" s="237" t="s">
        <v>992</v>
      </c>
      <c r="C237" s="238" t="s">
        <v>1231</v>
      </c>
      <c r="D237" s="286" t="s">
        <v>2463</v>
      </c>
      <c r="E237" s="287" t="s">
        <v>3226</v>
      </c>
      <c r="F237" s="241"/>
      <c r="G237" s="244" t="s">
        <v>3890</v>
      </c>
      <c r="H237" s="230"/>
    </row>
    <row r="238" spans="2:8" ht="30">
      <c r="B238" s="237" t="s">
        <v>1184</v>
      </c>
      <c r="C238" s="238" t="s">
        <v>1185</v>
      </c>
      <c r="D238" s="239" t="s">
        <v>3077</v>
      </c>
      <c r="E238" s="240" t="s">
        <v>3815</v>
      </c>
      <c r="F238" s="241"/>
      <c r="G238" s="244" t="s">
        <v>3891</v>
      </c>
      <c r="H238" s="230"/>
    </row>
    <row r="239" spans="2:8" ht="75">
      <c r="B239" s="237" t="s">
        <v>3892</v>
      </c>
      <c r="C239" s="238" t="s">
        <v>1186</v>
      </c>
      <c r="D239" s="239" t="s">
        <v>2421</v>
      </c>
      <c r="E239" s="240" t="s">
        <v>3817</v>
      </c>
      <c r="F239" s="241"/>
      <c r="G239" s="244" t="s">
        <v>3893</v>
      </c>
      <c r="H239" s="230"/>
    </row>
    <row r="240" spans="2:8" ht="120.75" thickBot="1">
      <c r="B240" s="237" t="s">
        <v>993</v>
      </c>
      <c r="C240" s="238" t="s">
        <v>1187</v>
      </c>
      <c r="D240" s="239" t="s">
        <v>2479</v>
      </c>
      <c r="E240" s="240" t="s">
        <v>3226</v>
      </c>
      <c r="F240" s="241"/>
      <c r="G240" s="244" t="s">
        <v>3894</v>
      </c>
      <c r="H240" s="230"/>
    </row>
    <row r="241" spans="2:8">
      <c r="B241" s="401" t="s">
        <v>3896</v>
      </c>
      <c r="C241" s="280"/>
      <c r="D241" s="280"/>
      <c r="E241" s="280"/>
      <c r="F241" s="280"/>
      <c r="G241" s="281"/>
      <c r="H241" s="230"/>
    </row>
    <row r="242" spans="2:8" ht="17.25" thickBot="1">
      <c r="B242" s="405" t="s">
        <v>3841</v>
      </c>
      <c r="C242" s="283"/>
      <c r="D242" s="283"/>
      <c r="E242" s="283"/>
      <c r="F242" s="283"/>
      <c r="G242" s="284"/>
      <c r="H242" s="230"/>
    </row>
    <row r="243" spans="2:8" ht="30">
      <c r="B243" s="237" t="s">
        <v>1188</v>
      </c>
      <c r="C243" s="238" t="s">
        <v>1704</v>
      </c>
      <c r="D243" s="286" t="s">
        <v>2463</v>
      </c>
      <c r="E243" s="287" t="s">
        <v>3226</v>
      </c>
      <c r="F243" s="241"/>
      <c r="G243" s="244" t="s">
        <v>3897</v>
      </c>
      <c r="H243" s="230"/>
    </row>
    <row r="244" spans="2:8" ht="45">
      <c r="B244" s="237" t="s">
        <v>1189</v>
      </c>
      <c r="C244" s="238" t="s">
        <v>1705</v>
      </c>
      <c r="D244" s="239" t="s">
        <v>3109</v>
      </c>
      <c r="E244" s="240" t="s">
        <v>3817</v>
      </c>
      <c r="F244" s="241"/>
      <c r="G244" s="244" t="s">
        <v>3898</v>
      </c>
      <c r="H244" s="230"/>
    </row>
    <row r="245" spans="2:8" ht="105">
      <c r="B245" s="237" t="s">
        <v>3899</v>
      </c>
      <c r="C245" s="238" t="s">
        <v>3900</v>
      </c>
      <c r="D245" s="239" t="s">
        <v>2417</v>
      </c>
      <c r="E245" s="240" t="s">
        <v>3817</v>
      </c>
      <c r="F245" s="241"/>
      <c r="G245" s="244" t="s">
        <v>3901</v>
      </c>
      <c r="H245" s="230"/>
    </row>
    <row r="246" spans="2:8" ht="105">
      <c r="B246" s="237" t="s">
        <v>3902</v>
      </c>
      <c r="C246" s="238" t="s">
        <v>3903</v>
      </c>
      <c r="D246" s="239" t="s">
        <v>2417</v>
      </c>
      <c r="E246" s="240" t="s">
        <v>3817</v>
      </c>
      <c r="F246" s="241"/>
      <c r="G246" s="244" t="s">
        <v>3904</v>
      </c>
      <c r="H246" s="230"/>
    </row>
    <row r="247" spans="2:8" ht="75">
      <c r="B247" s="237" t="s">
        <v>527</v>
      </c>
      <c r="C247" s="238" t="s">
        <v>1706</v>
      </c>
      <c r="D247" s="239" t="s">
        <v>3113</v>
      </c>
      <c r="E247" s="240" t="s">
        <v>3817</v>
      </c>
      <c r="F247" s="241"/>
      <c r="G247" s="244" t="s">
        <v>3905</v>
      </c>
      <c r="H247" s="230"/>
    </row>
    <row r="248" spans="2:8" ht="90">
      <c r="B248" s="237" t="s">
        <v>528</v>
      </c>
      <c r="C248" s="238" t="s">
        <v>1707</v>
      </c>
      <c r="D248" s="239" t="s">
        <v>2422</v>
      </c>
      <c r="E248" s="240" t="s">
        <v>3817</v>
      </c>
      <c r="F248" s="241"/>
      <c r="G248" s="244" t="s">
        <v>3906</v>
      </c>
      <c r="H248" s="230"/>
    </row>
    <row r="249" spans="2:8" ht="105">
      <c r="B249" s="237" t="s">
        <v>1190</v>
      </c>
      <c r="C249" s="238" t="s">
        <v>1708</v>
      </c>
      <c r="D249" s="239" t="s">
        <v>2324</v>
      </c>
      <c r="E249" s="240" t="s">
        <v>3817</v>
      </c>
      <c r="F249" s="241"/>
      <c r="G249" s="244" t="s">
        <v>3907</v>
      </c>
      <c r="H249" s="230"/>
    </row>
    <row r="250" spans="2:8" ht="45">
      <c r="B250" s="237" t="s">
        <v>1191</v>
      </c>
      <c r="C250" s="238" t="s">
        <v>1709</v>
      </c>
      <c r="D250" s="239" t="s">
        <v>2306</v>
      </c>
      <c r="E250" s="240" t="s">
        <v>3226</v>
      </c>
      <c r="F250" s="241"/>
      <c r="G250" s="244" t="s">
        <v>3908</v>
      </c>
      <c r="H250" s="230"/>
    </row>
    <row r="251" spans="2:8" ht="60">
      <c r="B251" s="237" t="s">
        <v>1192</v>
      </c>
      <c r="C251" s="238" t="s">
        <v>1710</v>
      </c>
      <c r="D251" s="239" t="s">
        <v>2463</v>
      </c>
      <c r="E251" s="240" t="s">
        <v>3226</v>
      </c>
      <c r="F251" s="241"/>
      <c r="G251" s="244" t="s">
        <v>3909</v>
      </c>
      <c r="H251" s="230"/>
    </row>
    <row r="252" spans="2:8" ht="30">
      <c r="B252" s="237" t="s">
        <v>1193</v>
      </c>
      <c r="C252" s="238" t="s">
        <v>1711</v>
      </c>
      <c r="D252" s="239" t="s">
        <v>2314</v>
      </c>
      <c r="E252" s="240" t="s">
        <v>3812</v>
      </c>
      <c r="F252" s="241"/>
      <c r="G252" s="244" t="s">
        <v>3910</v>
      </c>
      <c r="H252" s="230"/>
    </row>
    <row r="253" spans="2:8" ht="165">
      <c r="B253" s="264" t="s">
        <v>1194</v>
      </c>
      <c r="C253" s="238" t="s">
        <v>1712</v>
      </c>
      <c r="D253" s="239" t="s">
        <v>3254</v>
      </c>
      <c r="E253" s="4" t="s">
        <v>3226</v>
      </c>
      <c r="F253" s="265"/>
      <c r="G253" s="416" t="s">
        <v>3911</v>
      </c>
      <c r="H253" s="267"/>
    </row>
    <row r="254" spans="2:8" ht="165">
      <c r="B254" s="264" t="s">
        <v>1195</v>
      </c>
      <c r="C254" s="238" t="s">
        <v>1713</v>
      </c>
      <c r="D254" s="239" t="s">
        <v>3221</v>
      </c>
      <c r="E254" s="4" t="s">
        <v>3226</v>
      </c>
      <c r="F254" s="265"/>
      <c r="G254" s="417" t="s">
        <v>3912</v>
      </c>
      <c r="H254" s="267"/>
    </row>
    <row r="255" spans="2:8" ht="150">
      <c r="B255" s="264" t="s">
        <v>2007</v>
      </c>
      <c r="C255" s="238" t="s">
        <v>1714</v>
      </c>
      <c r="D255" s="239" t="s">
        <v>3220</v>
      </c>
      <c r="E255" s="4" t="s">
        <v>3443</v>
      </c>
      <c r="F255" s="265"/>
      <c r="G255" s="418" t="s">
        <v>3913</v>
      </c>
      <c r="H255" s="267"/>
    </row>
    <row r="256" spans="2:8" ht="150.75" thickBot="1">
      <c r="B256" s="264" t="s">
        <v>2008</v>
      </c>
      <c r="C256" s="238" t="s">
        <v>1715</v>
      </c>
      <c r="D256" s="239" t="s">
        <v>3220</v>
      </c>
      <c r="E256" s="4" t="s">
        <v>3443</v>
      </c>
      <c r="F256" s="265"/>
      <c r="G256" s="418" t="s">
        <v>3914</v>
      </c>
      <c r="H256" s="267"/>
    </row>
    <row r="257" spans="1:8">
      <c r="B257" s="307"/>
      <c r="C257" s="308"/>
      <c r="D257" s="309"/>
      <c r="E257" s="255"/>
      <c r="F257" s="255"/>
      <c r="G257" s="311"/>
      <c r="H257" s="312"/>
    </row>
    <row r="258" spans="1:8" ht="17.25" thickBot="1">
      <c r="A258" s="273"/>
      <c r="B258" s="313"/>
      <c r="C258" s="314"/>
      <c r="D258" s="315"/>
      <c r="E258" s="316"/>
      <c r="F258" s="316"/>
      <c r="G258" s="318"/>
      <c r="H258" s="312"/>
    </row>
    <row r="259" spans="1:8" ht="18.75">
      <c r="B259" s="419" t="s">
        <v>3319</v>
      </c>
      <c r="C259" s="420"/>
      <c r="D259" s="420"/>
      <c r="E259" s="420"/>
      <c r="F259" s="420"/>
      <c r="G259" s="421"/>
      <c r="H259" s="230"/>
    </row>
    <row r="260" spans="1:8">
      <c r="B260" s="422" t="s">
        <v>3320</v>
      </c>
      <c r="C260" s="423"/>
      <c r="D260" s="423"/>
      <c r="E260" s="423"/>
      <c r="F260" s="423"/>
      <c r="G260" s="424"/>
      <c r="H260" s="230"/>
    </row>
    <row r="261" spans="1:8">
      <c r="B261" s="422" t="s">
        <v>3332</v>
      </c>
      <c r="C261" s="423"/>
      <c r="D261" s="423"/>
      <c r="E261" s="423"/>
      <c r="F261" s="423"/>
      <c r="G261" s="424"/>
      <c r="H261" s="230"/>
    </row>
    <row r="262" spans="1:8">
      <c r="B262" s="422" t="s">
        <v>3322</v>
      </c>
      <c r="C262" s="423"/>
      <c r="D262" s="423"/>
      <c r="E262" s="423"/>
      <c r="F262" s="423"/>
      <c r="G262" s="424"/>
      <c r="H262" s="230"/>
    </row>
    <row r="263" spans="1:8">
      <c r="B263" s="422" t="s">
        <v>3323</v>
      </c>
      <c r="C263" s="423"/>
      <c r="D263" s="423"/>
      <c r="E263" s="423"/>
      <c r="F263" s="423"/>
      <c r="G263" s="424"/>
      <c r="H263" s="230"/>
    </row>
    <row r="264" spans="1:8">
      <c r="B264" s="422" t="s">
        <v>3324</v>
      </c>
      <c r="C264" s="423"/>
      <c r="D264" s="423"/>
      <c r="E264" s="423"/>
      <c r="F264" s="423"/>
      <c r="G264" s="424"/>
      <c r="H264" s="230"/>
    </row>
    <row r="265" spans="1:8">
      <c r="B265" s="422" t="s">
        <v>3576</v>
      </c>
      <c r="C265" s="423"/>
      <c r="D265" s="423"/>
      <c r="E265" s="423"/>
      <c r="F265" s="423"/>
      <c r="G265" s="424"/>
      <c r="H265" s="230"/>
    </row>
    <row r="266" spans="1:8">
      <c r="B266" s="422" t="s">
        <v>3326</v>
      </c>
      <c r="C266" s="423"/>
      <c r="D266" s="423"/>
      <c r="E266" s="423"/>
      <c r="F266" s="423"/>
      <c r="G266" s="424"/>
      <c r="H266" s="230"/>
    </row>
    <row r="267" spans="1:8">
      <c r="B267" s="422"/>
      <c r="C267" s="423"/>
      <c r="D267" s="423"/>
      <c r="E267" s="423"/>
      <c r="F267" s="423"/>
      <c r="G267" s="424"/>
      <c r="H267" s="230"/>
    </row>
    <row r="268" spans="1:8">
      <c r="B268" s="422" t="s">
        <v>3327</v>
      </c>
      <c r="C268" s="423"/>
      <c r="D268" s="423"/>
      <c r="E268" s="423"/>
      <c r="F268" s="423"/>
      <c r="G268" s="424"/>
      <c r="H268" s="230"/>
    </row>
    <row r="269" spans="1:8">
      <c r="B269" s="422"/>
      <c r="C269" s="423"/>
      <c r="D269" s="423"/>
      <c r="E269" s="423"/>
      <c r="F269" s="423"/>
      <c r="G269" s="424"/>
      <c r="H269" s="230"/>
    </row>
    <row r="270" spans="1:8">
      <c r="B270" s="422" t="s">
        <v>3328</v>
      </c>
      <c r="C270" s="423"/>
      <c r="D270" s="423"/>
      <c r="E270" s="423"/>
      <c r="F270" s="423"/>
      <c r="G270" s="424"/>
      <c r="H270" s="230"/>
    </row>
    <row r="271" spans="1:8">
      <c r="B271" s="422" t="s">
        <v>3329</v>
      </c>
      <c r="C271" s="423"/>
      <c r="D271" s="423"/>
      <c r="E271" s="423"/>
      <c r="F271" s="423"/>
      <c r="G271" s="424"/>
      <c r="H271" s="230"/>
    </row>
    <row r="272" spans="1:8">
      <c r="B272" s="422"/>
      <c r="C272" s="423"/>
      <c r="D272" s="423"/>
      <c r="E272" s="423"/>
      <c r="F272" s="423"/>
      <c r="G272" s="424"/>
      <c r="H272" s="230"/>
    </row>
    <row r="273" spans="2:8" ht="18.75">
      <c r="B273" s="419" t="s">
        <v>3916</v>
      </c>
      <c r="C273" s="420"/>
      <c r="D273" s="420"/>
      <c r="E273" s="420"/>
      <c r="F273" s="420"/>
      <c r="G273" s="421"/>
      <c r="H273" s="230"/>
    </row>
    <row r="274" spans="2:8">
      <c r="B274" s="422" t="s">
        <v>3917</v>
      </c>
      <c r="C274" s="423"/>
      <c r="D274" s="423"/>
      <c r="E274" s="423"/>
      <c r="F274" s="423"/>
      <c r="G274" s="424"/>
      <c r="H274" s="230"/>
    </row>
    <row r="275" spans="2:8">
      <c r="B275" s="422" t="s">
        <v>3332</v>
      </c>
      <c r="C275" s="423"/>
      <c r="D275" s="423"/>
      <c r="E275" s="423"/>
      <c r="F275" s="423"/>
      <c r="G275" s="424"/>
      <c r="H275" s="230"/>
    </row>
    <row r="276" spans="2:8">
      <c r="B276" s="422" t="s">
        <v>3918</v>
      </c>
      <c r="C276" s="423"/>
      <c r="D276" s="423"/>
      <c r="E276" s="423"/>
      <c r="F276" s="423"/>
      <c r="G276" s="424"/>
      <c r="H276" s="230"/>
    </row>
    <row r="277" spans="2:8">
      <c r="B277" s="422" t="s">
        <v>3919</v>
      </c>
      <c r="C277" s="423"/>
      <c r="D277" s="423"/>
      <c r="E277" s="423"/>
      <c r="F277" s="423"/>
      <c r="G277" s="424"/>
      <c r="H277" s="230"/>
    </row>
    <row r="278" spans="2:8">
      <c r="B278" s="422" t="s">
        <v>3920</v>
      </c>
      <c r="C278" s="423"/>
      <c r="D278" s="423"/>
      <c r="E278" s="423"/>
      <c r="F278" s="423"/>
      <c r="G278" s="424"/>
      <c r="H278" s="230"/>
    </row>
    <row r="279" spans="2:8">
      <c r="B279" s="422"/>
      <c r="C279" s="423"/>
      <c r="D279" s="423"/>
      <c r="E279" s="423"/>
      <c r="F279" s="423"/>
      <c r="G279" s="424"/>
      <c r="H279" s="230"/>
    </row>
    <row r="280" spans="2:8">
      <c r="B280" s="422" t="s">
        <v>3336</v>
      </c>
      <c r="C280" s="423"/>
      <c r="D280" s="423"/>
      <c r="E280" s="423"/>
      <c r="F280" s="423"/>
      <c r="G280" s="424"/>
      <c r="H280" s="230"/>
    </row>
    <row r="281" spans="2:8">
      <c r="B281" s="422"/>
      <c r="C281" s="423"/>
      <c r="D281" s="423"/>
      <c r="E281" s="423"/>
      <c r="F281" s="423"/>
      <c r="G281" s="424"/>
      <c r="H281" s="230"/>
    </row>
    <row r="282" spans="2:8">
      <c r="B282" s="422" t="s">
        <v>3921</v>
      </c>
      <c r="C282" s="423"/>
      <c r="D282" s="423"/>
      <c r="E282" s="423"/>
      <c r="F282" s="423"/>
      <c r="G282" s="424"/>
      <c r="H282" s="230"/>
    </row>
    <row r="283" spans="2:8">
      <c r="B283" s="422" t="s">
        <v>3922</v>
      </c>
      <c r="C283" s="423"/>
      <c r="D283" s="423"/>
      <c r="E283" s="423"/>
      <c r="F283" s="423"/>
      <c r="G283" s="424"/>
      <c r="H283" s="230"/>
    </row>
    <row r="284" spans="2:8">
      <c r="B284" s="422"/>
      <c r="C284" s="423"/>
      <c r="D284" s="423"/>
      <c r="E284" s="423"/>
      <c r="F284" s="423"/>
      <c r="G284" s="424"/>
      <c r="H284" s="230"/>
    </row>
    <row r="285" spans="2:8" ht="18.75">
      <c r="B285" s="419" t="s">
        <v>3923</v>
      </c>
      <c r="C285" s="420"/>
      <c r="D285" s="420"/>
      <c r="E285" s="420"/>
      <c r="F285" s="420"/>
      <c r="G285" s="421"/>
      <c r="H285" s="230"/>
    </row>
    <row r="286" spans="2:8">
      <c r="B286" s="422" t="s">
        <v>3331</v>
      </c>
      <c r="C286" s="423"/>
      <c r="D286" s="423"/>
      <c r="E286" s="423"/>
      <c r="F286" s="423"/>
      <c r="G286" s="424"/>
      <c r="H286" s="230"/>
    </row>
    <row r="287" spans="2:8">
      <c r="B287" s="422" t="s">
        <v>3332</v>
      </c>
      <c r="C287" s="423"/>
      <c r="D287" s="423"/>
      <c r="E287" s="423"/>
      <c r="F287" s="423"/>
      <c r="G287" s="424"/>
      <c r="H287" s="230"/>
    </row>
    <row r="288" spans="2:8">
      <c r="B288" s="422" t="s">
        <v>3333</v>
      </c>
      <c r="C288" s="423"/>
      <c r="D288" s="423"/>
      <c r="E288" s="423"/>
      <c r="F288" s="423"/>
      <c r="G288" s="424"/>
      <c r="H288" s="230"/>
    </row>
    <row r="289" spans="2:8">
      <c r="B289" s="422" t="s">
        <v>3334</v>
      </c>
      <c r="C289" s="423"/>
      <c r="D289" s="423"/>
      <c r="E289" s="423"/>
      <c r="F289" s="423"/>
      <c r="G289" s="424"/>
      <c r="H289" s="230"/>
    </row>
    <row r="290" spans="2:8">
      <c r="B290" s="422" t="s">
        <v>3577</v>
      </c>
      <c r="C290" s="423"/>
      <c r="D290" s="423"/>
      <c r="E290" s="423"/>
      <c r="F290" s="423"/>
      <c r="G290" s="424"/>
      <c r="H290" s="230"/>
    </row>
    <row r="291" spans="2:8">
      <c r="B291" s="422"/>
      <c r="C291" s="423"/>
      <c r="D291" s="423"/>
      <c r="E291" s="423"/>
      <c r="F291" s="423"/>
      <c r="G291" s="424"/>
      <c r="H291" s="230"/>
    </row>
    <row r="292" spans="2:8">
      <c r="B292" s="422" t="s">
        <v>3924</v>
      </c>
      <c r="C292" s="423"/>
      <c r="D292" s="423"/>
      <c r="E292" s="423"/>
      <c r="F292" s="423"/>
      <c r="G292" s="424"/>
      <c r="H292" s="230"/>
    </row>
    <row r="293" spans="2:8">
      <c r="B293" s="422"/>
      <c r="C293" s="423"/>
      <c r="D293" s="423"/>
      <c r="E293" s="423"/>
      <c r="F293" s="423"/>
      <c r="G293" s="424"/>
      <c r="H293" s="230"/>
    </row>
    <row r="294" spans="2:8">
      <c r="B294" s="422" t="s">
        <v>3337</v>
      </c>
      <c r="C294" s="423"/>
      <c r="D294" s="423"/>
      <c r="E294" s="423"/>
      <c r="F294" s="423"/>
      <c r="G294" s="424"/>
      <c r="H294" s="230"/>
    </row>
    <row r="295" spans="2:8">
      <c r="B295" s="422" t="s">
        <v>3338</v>
      </c>
      <c r="C295" s="423"/>
      <c r="D295" s="423"/>
      <c r="E295" s="423"/>
      <c r="F295" s="423"/>
      <c r="G295" s="424"/>
      <c r="H295" s="230"/>
    </row>
    <row r="296" spans="2:8" ht="17.25" thickBot="1">
      <c r="B296" s="422"/>
      <c r="C296" s="423"/>
      <c r="D296" s="423"/>
      <c r="E296" s="423"/>
      <c r="F296" s="423"/>
      <c r="G296" s="424"/>
      <c r="H296" s="230"/>
    </row>
    <row r="297" spans="2:8" ht="20.100000000000001" customHeight="1">
      <c r="B297" s="425"/>
      <c r="C297" s="426"/>
      <c r="D297" s="426"/>
      <c r="E297" s="426"/>
      <c r="F297" s="426"/>
      <c r="G297" s="426"/>
      <c r="H297" s="216"/>
    </row>
  </sheetData>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outlinePr summaryBelow="0"/>
    <pageSetUpPr fitToPage="1"/>
  </sheetPr>
  <dimension ref="A1:H979"/>
  <sheetViews>
    <sheetView showGridLines="0" zoomScaleNormal="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326" t="s">
        <v>3925</v>
      </c>
      <c r="C2" s="327"/>
      <c r="D2" s="327"/>
      <c r="E2" s="327"/>
      <c r="F2" s="327"/>
      <c r="G2" s="328"/>
      <c r="H2" s="220"/>
    </row>
    <row r="3" spans="1:8" ht="13.5" customHeight="1">
      <c r="A3" s="46"/>
      <c r="B3" s="270"/>
      <c r="C3" s="270"/>
      <c r="D3" s="270"/>
      <c r="E3" s="270"/>
      <c r="F3" s="270"/>
      <c r="G3" s="270"/>
      <c r="H3" s="222"/>
    </row>
    <row r="4" spans="1:8">
      <c r="A4" s="427"/>
      <c r="B4" s="42" t="s">
        <v>3926</v>
      </c>
      <c r="C4" s="42"/>
      <c r="D4" s="42"/>
      <c r="E4" s="42"/>
      <c r="F4" s="42"/>
      <c r="G4" s="42"/>
      <c r="H4" s="222"/>
    </row>
    <row r="5" spans="1:8">
      <c r="A5" s="427"/>
      <c r="B5" s="42" t="s">
        <v>3927</v>
      </c>
      <c r="C5" s="42"/>
      <c r="D5" s="42"/>
      <c r="E5" s="42"/>
      <c r="F5" s="42"/>
      <c r="G5" s="42"/>
      <c r="H5" s="222"/>
    </row>
    <row r="6" spans="1:8" ht="13.5" customHeight="1" thickBot="1">
      <c r="A6" s="427"/>
      <c r="B6" s="274"/>
      <c r="C6" s="274"/>
      <c r="D6" s="274"/>
      <c r="E6" s="274"/>
      <c r="F6" s="274"/>
      <c r="G6" s="274"/>
      <c r="H6" s="222"/>
    </row>
    <row r="7" spans="1:8" ht="20.25" customHeight="1" thickBot="1">
      <c r="A7" s="45"/>
      <c r="B7" s="223" t="s">
        <v>14</v>
      </c>
      <c r="C7" s="224" t="s">
        <v>2295</v>
      </c>
      <c r="D7" s="224" t="s">
        <v>2296</v>
      </c>
      <c r="E7" s="224" t="s">
        <v>2297</v>
      </c>
      <c r="F7" s="225" t="s">
        <v>2298</v>
      </c>
      <c r="G7" s="226" t="s">
        <v>1586</v>
      </c>
      <c r="H7" s="45"/>
    </row>
    <row r="8" spans="1:8" ht="17.25" thickBot="1">
      <c r="B8" s="231" t="s">
        <v>1764</v>
      </c>
      <c r="C8" s="232" t="s">
        <v>3928</v>
      </c>
      <c r="D8" s="233" t="s">
        <v>2306</v>
      </c>
      <c r="E8" s="234" t="s">
        <v>2794</v>
      </c>
      <c r="F8" s="235" t="s">
        <v>2746</v>
      </c>
      <c r="G8" s="236" t="s">
        <v>3074</v>
      </c>
      <c r="H8" s="230"/>
    </row>
    <row r="9" spans="1:8" s="45" customFormat="1" ht="20.100000000000001" customHeight="1" thickBot="1">
      <c r="A9" s="8"/>
      <c r="B9" s="227" t="s">
        <v>2795</v>
      </c>
      <c r="C9" s="228"/>
      <c r="D9" s="228"/>
      <c r="E9" s="228"/>
      <c r="F9" s="228"/>
      <c r="G9" s="229"/>
      <c r="H9" s="230"/>
    </row>
    <row r="10" spans="1:8" ht="30">
      <c r="B10" s="231" t="s">
        <v>3580</v>
      </c>
      <c r="C10" s="232" t="s">
        <v>3929</v>
      </c>
      <c r="D10" s="233" t="s">
        <v>2306</v>
      </c>
      <c r="E10" s="234" t="s">
        <v>2801</v>
      </c>
      <c r="F10" s="235"/>
      <c r="G10" s="236" t="s">
        <v>3154</v>
      </c>
      <c r="H10" s="230"/>
    </row>
    <row r="11" spans="1:8">
      <c r="B11" s="237" t="s">
        <v>3930</v>
      </c>
      <c r="C11" s="238" t="s">
        <v>3931</v>
      </c>
      <c r="D11" s="239" t="s">
        <v>3077</v>
      </c>
      <c r="E11" s="240" t="s">
        <v>2884</v>
      </c>
      <c r="F11" s="241" t="s">
        <v>2746</v>
      </c>
      <c r="G11" s="244" t="s">
        <v>3080</v>
      </c>
      <c r="H11" s="230"/>
    </row>
    <row r="12" spans="1:8" ht="30">
      <c r="B12" s="237" t="s">
        <v>3932</v>
      </c>
      <c r="C12" s="238" t="s">
        <v>3933</v>
      </c>
      <c r="D12" s="239" t="s">
        <v>3077</v>
      </c>
      <c r="E12" s="240" t="s">
        <v>2884</v>
      </c>
      <c r="F12" s="241"/>
      <c r="G12" s="244" t="s">
        <v>3934</v>
      </c>
      <c r="H12" s="230"/>
    </row>
    <row r="13" spans="1:8" ht="30">
      <c r="B13" s="237" t="s">
        <v>3935</v>
      </c>
      <c r="C13" s="238" t="s">
        <v>3936</v>
      </c>
      <c r="D13" s="239" t="s">
        <v>3082</v>
      </c>
      <c r="E13" s="240" t="s">
        <v>3348</v>
      </c>
      <c r="F13" s="241"/>
      <c r="G13" s="277" t="s">
        <v>3084</v>
      </c>
      <c r="H13" s="230"/>
    </row>
    <row r="14" spans="1:8" ht="30">
      <c r="B14" s="237" t="s">
        <v>1771</v>
      </c>
      <c r="C14" s="238" t="s">
        <v>3937</v>
      </c>
      <c r="D14" s="239" t="s">
        <v>2422</v>
      </c>
      <c r="E14" s="240" t="s">
        <v>3348</v>
      </c>
      <c r="F14" s="241" t="s">
        <v>2746</v>
      </c>
      <c r="G14" s="244" t="s">
        <v>3381</v>
      </c>
      <c r="H14" s="230"/>
    </row>
    <row r="15" spans="1:8" ht="45">
      <c r="B15" s="237" t="s">
        <v>1773</v>
      </c>
      <c r="C15" s="238" t="s">
        <v>3938</v>
      </c>
      <c r="D15" s="239" t="s">
        <v>2303</v>
      </c>
      <c r="E15" s="240" t="s">
        <v>2884</v>
      </c>
      <c r="F15" s="241"/>
      <c r="G15" s="244" t="s">
        <v>3939</v>
      </c>
      <c r="H15" s="230"/>
    </row>
    <row r="16" spans="1:8" ht="45">
      <c r="B16" s="237" t="s">
        <v>1775</v>
      </c>
      <c r="C16" s="238" t="s">
        <v>3940</v>
      </c>
      <c r="D16" s="239" t="s">
        <v>2311</v>
      </c>
      <c r="E16" s="240" t="s">
        <v>2884</v>
      </c>
      <c r="F16" s="241"/>
      <c r="G16" s="244" t="s">
        <v>3941</v>
      </c>
      <c r="H16" s="230"/>
    </row>
    <row r="17" spans="2:8" ht="30">
      <c r="B17" s="237" t="s">
        <v>3942</v>
      </c>
      <c r="C17" s="238" t="s">
        <v>3943</v>
      </c>
      <c r="D17" s="239" t="s">
        <v>2320</v>
      </c>
      <c r="E17" s="240" t="s">
        <v>2884</v>
      </c>
      <c r="F17" s="241"/>
      <c r="G17" s="244" t="s">
        <v>3944</v>
      </c>
      <c r="H17" s="230"/>
    </row>
    <row r="18" spans="2:8" ht="45">
      <c r="B18" s="237" t="s">
        <v>3945</v>
      </c>
      <c r="C18" s="238" t="s">
        <v>3946</v>
      </c>
      <c r="D18" s="239" t="s">
        <v>2306</v>
      </c>
      <c r="E18" s="240" t="s">
        <v>2801</v>
      </c>
      <c r="F18" s="241"/>
      <c r="G18" s="244" t="s">
        <v>3947</v>
      </c>
      <c r="H18" s="230"/>
    </row>
    <row r="19" spans="2:8" ht="45">
      <c r="B19" s="237" t="s">
        <v>1782</v>
      </c>
      <c r="C19" s="238" t="s">
        <v>3948</v>
      </c>
      <c r="D19" s="239" t="s">
        <v>2306</v>
      </c>
      <c r="E19" s="240" t="s">
        <v>2315</v>
      </c>
      <c r="F19" s="241"/>
      <c r="G19" s="244" t="s">
        <v>3594</v>
      </c>
      <c r="H19" s="230"/>
    </row>
    <row r="20" spans="2:8" ht="90">
      <c r="B20" s="237" t="s">
        <v>3949</v>
      </c>
      <c r="C20" s="238" t="s">
        <v>3950</v>
      </c>
      <c r="D20" s="239" t="s">
        <v>3082</v>
      </c>
      <c r="E20" s="240" t="s">
        <v>2750</v>
      </c>
      <c r="F20" s="241"/>
      <c r="G20" s="244" t="s">
        <v>9202</v>
      </c>
      <c r="H20" s="230"/>
    </row>
    <row r="21" spans="2:8" ht="45">
      <c r="B21" s="237" t="s">
        <v>3951</v>
      </c>
      <c r="C21" s="238" t="s">
        <v>3952</v>
      </c>
      <c r="D21" s="239" t="s">
        <v>2313</v>
      </c>
      <c r="E21" s="240" t="s">
        <v>2335</v>
      </c>
      <c r="F21" s="241"/>
      <c r="G21" s="244" t="s">
        <v>3953</v>
      </c>
      <c r="H21" s="230"/>
    </row>
    <row r="22" spans="2:8" ht="45">
      <c r="B22" s="237" t="s">
        <v>1779</v>
      </c>
      <c r="C22" s="238" t="s">
        <v>3954</v>
      </c>
      <c r="D22" s="239" t="s">
        <v>2422</v>
      </c>
      <c r="E22" s="240" t="s">
        <v>3348</v>
      </c>
      <c r="F22" s="241"/>
      <c r="G22" s="244" t="s">
        <v>3364</v>
      </c>
      <c r="H22" s="230"/>
    </row>
    <row r="23" spans="2:8" ht="45">
      <c r="B23" s="237" t="s">
        <v>3955</v>
      </c>
      <c r="C23" s="238" t="s">
        <v>3956</v>
      </c>
      <c r="D23" s="239" t="s">
        <v>3109</v>
      </c>
      <c r="E23" s="240" t="s">
        <v>3348</v>
      </c>
      <c r="F23" s="241"/>
      <c r="G23" s="244" t="s">
        <v>3957</v>
      </c>
      <c r="H23" s="230"/>
    </row>
    <row r="24" spans="2:8" ht="90">
      <c r="B24" s="237" t="s">
        <v>3958</v>
      </c>
      <c r="C24" s="238" t="s">
        <v>3959</v>
      </c>
      <c r="D24" s="239" t="s">
        <v>3113</v>
      </c>
      <c r="E24" s="240" t="s">
        <v>3348</v>
      </c>
      <c r="F24" s="241"/>
      <c r="G24" s="244" t="s">
        <v>3960</v>
      </c>
      <c r="H24" s="230"/>
    </row>
    <row r="25" spans="2:8" ht="90">
      <c r="B25" s="237" t="s">
        <v>3961</v>
      </c>
      <c r="C25" s="238" t="s">
        <v>3962</v>
      </c>
      <c r="D25" s="239" t="s">
        <v>2422</v>
      </c>
      <c r="E25" s="240" t="s">
        <v>2750</v>
      </c>
      <c r="F25" s="241"/>
      <c r="G25" s="244" t="s">
        <v>3963</v>
      </c>
      <c r="H25" s="230"/>
    </row>
    <row r="26" spans="2:8" ht="45">
      <c r="B26" s="237" t="s">
        <v>409</v>
      </c>
      <c r="C26" s="238" t="s">
        <v>3964</v>
      </c>
      <c r="D26" s="239" t="s">
        <v>2313</v>
      </c>
      <c r="E26" s="240" t="s">
        <v>2335</v>
      </c>
      <c r="F26" s="241"/>
      <c r="G26" s="244" t="s">
        <v>3965</v>
      </c>
      <c r="H26" s="230"/>
    </row>
    <row r="27" spans="2:8" ht="90">
      <c r="B27" s="237" t="s">
        <v>434</v>
      </c>
      <c r="C27" s="238" t="s">
        <v>3966</v>
      </c>
      <c r="D27" s="239" t="s">
        <v>2313</v>
      </c>
      <c r="E27" s="240" t="s">
        <v>2335</v>
      </c>
      <c r="F27" s="241"/>
      <c r="G27" s="244" t="s">
        <v>3967</v>
      </c>
      <c r="H27" s="230"/>
    </row>
    <row r="28" spans="2:8" ht="30">
      <c r="B28" s="237" t="s">
        <v>3968</v>
      </c>
      <c r="C28" s="238" t="s">
        <v>1035</v>
      </c>
      <c r="D28" s="239" t="s">
        <v>2313</v>
      </c>
      <c r="E28" s="240" t="s">
        <v>3969</v>
      </c>
      <c r="F28" s="241"/>
      <c r="G28" s="244" t="s">
        <v>3970</v>
      </c>
      <c r="H28" s="230"/>
    </row>
    <row r="29" spans="2:8" ht="45">
      <c r="B29" s="237" t="s">
        <v>401</v>
      </c>
      <c r="C29" s="238" t="s">
        <v>3971</v>
      </c>
      <c r="D29" s="239" t="s">
        <v>2313</v>
      </c>
      <c r="E29" s="240" t="s">
        <v>3969</v>
      </c>
      <c r="F29" s="241"/>
      <c r="G29" s="244" t="s">
        <v>9203</v>
      </c>
      <c r="H29" s="230"/>
    </row>
    <row r="30" spans="2:8" ht="30">
      <c r="B30" s="237" t="s">
        <v>3972</v>
      </c>
      <c r="C30" s="238" t="s">
        <v>3973</v>
      </c>
      <c r="D30" s="239" t="s">
        <v>2306</v>
      </c>
      <c r="E30" s="240" t="s">
        <v>2801</v>
      </c>
      <c r="F30" s="241"/>
      <c r="G30" s="244" t="s">
        <v>3974</v>
      </c>
      <c r="H30" s="230"/>
    </row>
    <row r="31" spans="2:8" ht="30">
      <c r="B31" s="237" t="s">
        <v>3975</v>
      </c>
      <c r="C31" s="238" t="s">
        <v>3976</v>
      </c>
      <c r="D31" s="239" t="s">
        <v>2306</v>
      </c>
      <c r="E31" s="240" t="s">
        <v>2801</v>
      </c>
      <c r="F31" s="241"/>
      <c r="G31" s="244" t="s">
        <v>3977</v>
      </c>
      <c r="H31" s="230"/>
    </row>
    <row r="32" spans="2:8" ht="60">
      <c r="B32" s="237" t="s">
        <v>3978</v>
      </c>
      <c r="C32" s="238" t="s">
        <v>3979</v>
      </c>
      <c r="D32" s="239" t="s">
        <v>3082</v>
      </c>
      <c r="E32" s="240" t="s">
        <v>2792</v>
      </c>
      <c r="F32" s="241"/>
      <c r="G32" s="244" t="s">
        <v>9204</v>
      </c>
      <c r="H32" s="230"/>
    </row>
    <row r="33" spans="2:8" ht="75">
      <c r="B33" s="237" t="s">
        <v>1789</v>
      </c>
      <c r="C33" s="238" t="s">
        <v>3980</v>
      </c>
      <c r="D33" s="239" t="s">
        <v>3109</v>
      </c>
      <c r="E33" s="240" t="s">
        <v>3348</v>
      </c>
      <c r="F33" s="241"/>
      <c r="G33" s="244" t="s">
        <v>3981</v>
      </c>
      <c r="H33" s="230"/>
    </row>
    <row r="34" spans="2:8" ht="45">
      <c r="B34" s="237" t="s">
        <v>1791</v>
      </c>
      <c r="C34" s="238" t="s">
        <v>3982</v>
      </c>
      <c r="D34" s="239" t="s">
        <v>2300</v>
      </c>
      <c r="E34" s="240" t="s">
        <v>3348</v>
      </c>
      <c r="F34" s="241"/>
      <c r="G34" s="244" t="s">
        <v>3983</v>
      </c>
      <c r="H34" s="230"/>
    </row>
    <row r="35" spans="2:8" ht="90">
      <c r="B35" s="237" t="s">
        <v>540</v>
      </c>
      <c r="C35" s="238" t="s">
        <v>3984</v>
      </c>
      <c r="D35" s="239" t="s">
        <v>3113</v>
      </c>
      <c r="E35" s="240" t="s">
        <v>3348</v>
      </c>
      <c r="F35" s="241"/>
      <c r="G35" s="244" t="s">
        <v>3985</v>
      </c>
      <c r="H35" s="230"/>
    </row>
    <row r="36" spans="2:8" ht="90">
      <c r="B36" s="237" t="s">
        <v>678</v>
      </c>
      <c r="C36" s="238" t="s">
        <v>3986</v>
      </c>
      <c r="D36" s="239" t="s">
        <v>2422</v>
      </c>
      <c r="E36" s="240" t="s">
        <v>2750</v>
      </c>
      <c r="F36" s="241"/>
      <c r="G36" s="244" t="s">
        <v>3987</v>
      </c>
      <c r="H36" s="230"/>
    </row>
    <row r="37" spans="2:8" ht="105">
      <c r="B37" s="331" t="s">
        <v>2009</v>
      </c>
      <c r="C37" s="428" t="s">
        <v>3988</v>
      </c>
      <c r="D37" s="286" t="s">
        <v>3829</v>
      </c>
      <c r="E37" s="5" t="s">
        <v>3602</v>
      </c>
      <c r="F37" s="265"/>
      <c r="G37" s="429" t="s">
        <v>3989</v>
      </c>
      <c r="H37" s="267"/>
    </row>
    <row r="38" spans="2:8" ht="120">
      <c r="B38" s="331" t="s">
        <v>3375</v>
      </c>
      <c r="C38" s="428" t="s">
        <v>3990</v>
      </c>
      <c r="D38" s="286" t="s">
        <v>3832</v>
      </c>
      <c r="E38" s="5" t="s">
        <v>2301</v>
      </c>
      <c r="F38" s="265"/>
      <c r="G38" s="429" t="s">
        <v>3991</v>
      </c>
      <c r="H38" s="267"/>
    </row>
    <row r="39" spans="2:8" ht="135">
      <c r="B39" s="331" t="s">
        <v>3992</v>
      </c>
      <c r="C39" s="428" t="s">
        <v>3993</v>
      </c>
      <c r="D39" s="430" t="s">
        <v>3254</v>
      </c>
      <c r="E39" s="5" t="s">
        <v>3280</v>
      </c>
      <c r="F39" s="265"/>
      <c r="G39" s="429" t="s">
        <v>3994</v>
      </c>
      <c r="H39" s="267"/>
    </row>
    <row r="40" spans="2:8" ht="45">
      <c r="B40" s="237" t="s">
        <v>1798</v>
      </c>
      <c r="C40" s="238" t="s">
        <v>3995</v>
      </c>
      <c r="D40" s="239" t="s">
        <v>3113</v>
      </c>
      <c r="E40" s="240" t="s">
        <v>3348</v>
      </c>
      <c r="F40" s="241"/>
      <c r="G40" s="244" t="s">
        <v>3996</v>
      </c>
      <c r="H40" s="230"/>
    </row>
    <row r="41" spans="2:8" ht="45">
      <c r="B41" s="237" t="s">
        <v>1800</v>
      </c>
      <c r="C41" s="238" t="s">
        <v>3997</v>
      </c>
      <c r="D41" s="239" t="s">
        <v>2303</v>
      </c>
      <c r="E41" s="240" t="s">
        <v>2884</v>
      </c>
      <c r="F41" s="241"/>
      <c r="G41" s="244" t="s">
        <v>3998</v>
      </c>
      <c r="H41" s="230"/>
    </row>
    <row r="42" spans="2:8" ht="45">
      <c r="B42" s="237" t="s">
        <v>1802</v>
      </c>
      <c r="C42" s="238" t="s">
        <v>3999</v>
      </c>
      <c r="D42" s="239" t="s">
        <v>2311</v>
      </c>
      <c r="E42" s="240" t="s">
        <v>2884</v>
      </c>
      <c r="F42" s="241"/>
      <c r="G42" s="244" t="s">
        <v>4000</v>
      </c>
      <c r="H42" s="230"/>
    </row>
    <row r="43" spans="2:8" ht="45">
      <c r="B43" s="237" t="s">
        <v>1804</v>
      </c>
      <c r="C43" s="238" t="s">
        <v>4001</v>
      </c>
      <c r="D43" s="239" t="s">
        <v>2311</v>
      </c>
      <c r="E43" s="240" t="s">
        <v>2884</v>
      </c>
      <c r="F43" s="241"/>
      <c r="G43" s="244" t="s">
        <v>4002</v>
      </c>
      <c r="H43" s="230"/>
    </row>
    <row r="44" spans="2:8" ht="45">
      <c r="B44" s="237" t="s">
        <v>3613</v>
      </c>
      <c r="C44" s="238" t="s">
        <v>4003</v>
      </c>
      <c r="D44" s="239" t="s">
        <v>2320</v>
      </c>
      <c r="E44" s="240" t="s">
        <v>2884</v>
      </c>
      <c r="F44" s="241"/>
      <c r="G44" s="244" t="s">
        <v>4004</v>
      </c>
      <c r="H44" s="230"/>
    </row>
    <row r="45" spans="2:8" ht="60">
      <c r="B45" s="237" t="s">
        <v>1807</v>
      </c>
      <c r="C45" s="238" t="s">
        <v>4005</v>
      </c>
      <c r="D45" s="239" t="s">
        <v>2306</v>
      </c>
      <c r="E45" s="240" t="s">
        <v>2801</v>
      </c>
      <c r="F45" s="241"/>
      <c r="G45" s="244" t="s">
        <v>4006</v>
      </c>
      <c r="H45" s="230"/>
    </row>
    <row r="46" spans="2:8" ht="45">
      <c r="B46" s="237" t="s">
        <v>1809</v>
      </c>
      <c r="C46" s="238" t="s">
        <v>4007</v>
      </c>
      <c r="D46" s="239" t="s">
        <v>2316</v>
      </c>
      <c r="E46" s="240" t="s">
        <v>2884</v>
      </c>
      <c r="F46" s="241"/>
      <c r="G46" s="244" t="s">
        <v>4008</v>
      </c>
      <c r="H46" s="230"/>
    </row>
    <row r="47" spans="2:8" ht="45">
      <c r="B47" s="237" t="s">
        <v>1811</v>
      </c>
      <c r="C47" s="238" t="s">
        <v>4009</v>
      </c>
      <c r="D47" s="239" t="s">
        <v>2356</v>
      </c>
      <c r="E47" s="240" t="s">
        <v>2884</v>
      </c>
      <c r="F47" s="241"/>
      <c r="G47" s="244" t="s">
        <v>4010</v>
      </c>
      <c r="H47" s="230"/>
    </row>
    <row r="48" spans="2:8" ht="45">
      <c r="B48" s="237" t="s">
        <v>1813</v>
      </c>
      <c r="C48" s="238" t="s">
        <v>4011</v>
      </c>
      <c r="D48" s="239" t="s">
        <v>3142</v>
      </c>
      <c r="E48" s="240" t="s">
        <v>2884</v>
      </c>
      <c r="F48" s="241"/>
      <c r="G48" s="244" t="s">
        <v>4012</v>
      </c>
      <c r="H48" s="230"/>
    </row>
    <row r="49" spans="1:8" ht="45">
      <c r="B49" s="237" t="s">
        <v>384</v>
      </c>
      <c r="C49" s="238" t="s">
        <v>4013</v>
      </c>
      <c r="D49" s="239" t="s">
        <v>2320</v>
      </c>
      <c r="E49" s="240" t="s">
        <v>2884</v>
      </c>
      <c r="F49" s="241"/>
      <c r="G49" s="244" t="s">
        <v>4014</v>
      </c>
      <c r="H49" s="230"/>
    </row>
    <row r="50" spans="1:8" ht="45">
      <c r="B50" s="237" t="s">
        <v>1816</v>
      </c>
      <c r="C50" s="238" t="s">
        <v>4015</v>
      </c>
      <c r="D50" s="239" t="s">
        <v>3147</v>
      </c>
      <c r="E50" s="240" t="s">
        <v>2884</v>
      </c>
      <c r="F50" s="241"/>
      <c r="G50" s="244" t="s">
        <v>4016</v>
      </c>
      <c r="H50" s="230"/>
    </row>
    <row r="51" spans="1:8" ht="45">
      <c r="B51" s="237" t="s">
        <v>1818</v>
      </c>
      <c r="C51" s="238" t="s">
        <v>4017</v>
      </c>
      <c r="D51" s="239" t="s">
        <v>2427</v>
      </c>
      <c r="E51" s="240" t="s">
        <v>2884</v>
      </c>
      <c r="F51" s="241"/>
      <c r="G51" s="244" t="s">
        <v>4018</v>
      </c>
      <c r="H51" s="230"/>
    </row>
    <row r="52" spans="1:8" ht="45">
      <c r="B52" s="237" t="s">
        <v>4019</v>
      </c>
      <c r="C52" s="238" t="s">
        <v>4020</v>
      </c>
      <c r="D52" s="239" t="s">
        <v>2427</v>
      </c>
      <c r="E52" s="240" t="s">
        <v>2884</v>
      </c>
      <c r="F52" s="241"/>
      <c r="G52" s="244" t="s">
        <v>4021</v>
      </c>
      <c r="H52" s="230"/>
    </row>
    <row r="53" spans="1:8">
      <c r="B53" s="237" t="s">
        <v>3395</v>
      </c>
      <c r="C53" s="238" t="s">
        <v>4022</v>
      </c>
      <c r="D53" s="239" t="s">
        <v>3397</v>
      </c>
      <c r="E53" s="240" t="s">
        <v>2884</v>
      </c>
      <c r="F53" s="241"/>
      <c r="G53" s="258" t="s">
        <v>4025</v>
      </c>
      <c r="H53" s="230"/>
    </row>
    <row r="54" spans="1:8">
      <c r="B54" s="237" t="s">
        <v>3398</v>
      </c>
      <c r="C54" s="238" t="s">
        <v>4023</v>
      </c>
      <c r="D54" s="239" t="s">
        <v>3397</v>
      </c>
      <c r="E54" s="240" t="s">
        <v>2884</v>
      </c>
      <c r="F54" s="241"/>
      <c r="G54" s="259"/>
      <c r="H54" s="230"/>
    </row>
    <row r="55" spans="1:8" ht="17.25" thickBot="1">
      <c r="B55" s="237" t="s">
        <v>3400</v>
      </c>
      <c r="C55" s="238" t="s">
        <v>4024</v>
      </c>
      <c r="D55" s="239" t="s">
        <v>3397</v>
      </c>
      <c r="E55" s="240" t="s">
        <v>2884</v>
      </c>
      <c r="F55" s="241"/>
      <c r="G55" s="288"/>
      <c r="H55" s="230"/>
    </row>
    <row r="56" spans="1:8">
      <c r="B56" s="431" t="s">
        <v>4027</v>
      </c>
      <c r="C56" s="280"/>
      <c r="D56" s="280"/>
      <c r="E56" s="280"/>
      <c r="F56" s="280"/>
      <c r="G56" s="281"/>
      <c r="H56" s="230"/>
    </row>
    <row r="57" spans="1:8">
      <c r="B57" s="432" t="s">
        <v>4028</v>
      </c>
      <c r="C57" s="403"/>
      <c r="D57" s="403"/>
      <c r="E57" s="403"/>
      <c r="F57" s="403"/>
      <c r="G57" s="404"/>
      <c r="H57" s="230"/>
    </row>
    <row r="58" spans="1:8">
      <c r="B58" s="432" t="s">
        <v>4029</v>
      </c>
      <c r="C58" s="403"/>
      <c r="D58" s="403"/>
      <c r="E58" s="403"/>
      <c r="F58" s="403"/>
      <c r="G58" s="404"/>
      <c r="H58" s="230"/>
    </row>
    <row r="59" spans="1:8">
      <c r="B59" s="432" t="s">
        <v>4030</v>
      </c>
      <c r="C59" s="403"/>
      <c r="D59" s="403"/>
      <c r="E59" s="403"/>
      <c r="F59" s="403"/>
      <c r="G59" s="404"/>
      <c r="H59" s="230"/>
    </row>
    <row r="60" spans="1:8">
      <c r="B60" s="432" t="s">
        <v>4031</v>
      </c>
      <c r="C60" s="403"/>
      <c r="D60" s="403"/>
      <c r="E60" s="403"/>
      <c r="F60" s="403"/>
      <c r="G60" s="404"/>
      <c r="H60" s="230"/>
    </row>
    <row r="61" spans="1:8">
      <c r="B61" s="432" t="s">
        <v>4032</v>
      </c>
      <c r="C61" s="403"/>
      <c r="D61" s="403"/>
      <c r="E61" s="403"/>
      <c r="F61" s="403"/>
      <c r="G61" s="404"/>
      <c r="H61" s="230"/>
    </row>
    <row r="62" spans="1:8" ht="17.25" thickBot="1">
      <c r="B62" s="433" t="s">
        <v>4033</v>
      </c>
      <c r="C62" s="283"/>
      <c r="D62" s="283"/>
      <c r="E62" s="283"/>
      <c r="F62" s="283"/>
      <c r="G62" s="284"/>
      <c r="H62" s="230"/>
    </row>
    <row r="63" spans="1:8" s="45" customFormat="1" ht="20.100000000000001" customHeight="1" thickBot="1">
      <c r="A63" s="8"/>
      <c r="B63" s="434" t="s">
        <v>4034</v>
      </c>
      <c r="C63" s="435"/>
      <c r="D63" s="435"/>
      <c r="E63" s="435"/>
      <c r="F63" s="435"/>
      <c r="G63" s="436"/>
      <c r="H63" s="230"/>
    </row>
    <row r="64" spans="1:8" ht="45.75" thickBot="1">
      <c r="B64" s="231" t="s">
        <v>4035</v>
      </c>
      <c r="C64" s="232" t="s">
        <v>4036</v>
      </c>
      <c r="D64" s="233" t="s">
        <v>2300</v>
      </c>
      <c r="E64" s="234" t="s">
        <v>3348</v>
      </c>
      <c r="F64" s="235" t="s">
        <v>2793</v>
      </c>
      <c r="G64" s="236" t="s">
        <v>4037</v>
      </c>
      <c r="H64" s="230"/>
    </row>
    <row r="65" spans="1:8" s="45" customFormat="1" ht="20.100000000000001" customHeight="1" thickBot="1">
      <c r="A65" s="8"/>
      <c r="B65" s="434" t="s">
        <v>4038</v>
      </c>
      <c r="C65" s="435"/>
      <c r="D65" s="435"/>
      <c r="E65" s="435"/>
      <c r="F65" s="435"/>
      <c r="G65" s="436"/>
      <c r="H65" s="230"/>
    </row>
    <row r="66" spans="1:8" ht="45">
      <c r="B66" s="237" t="s">
        <v>4039</v>
      </c>
      <c r="C66" s="238" t="s">
        <v>4040</v>
      </c>
      <c r="D66" s="239" t="s">
        <v>3077</v>
      </c>
      <c r="E66" s="240" t="s">
        <v>2884</v>
      </c>
      <c r="F66" s="241" t="s">
        <v>2793</v>
      </c>
      <c r="G66" s="244" t="s">
        <v>4041</v>
      </c>
      <c r="H66" s="230"/>
    </row>
    <row r="67" spans="1:8" ht="210">
      <c r="B67" s="264" t="s">
        <v>2010</v>
      </c>
      <c r="C67" s="238" t="s">
        <v>2011</v>
      </c>
      <c r="D67" s="239" t="s">
        <v>3221</v>
      </c>
      <c r="E67" s="4" t="s">
        <v>2801</v>
      </c>
      <c r="F67" s="265" t="s">
        <v>2793</v>
      </c>
      <c r="G67" s="390" t="s">
        <v>4042</v>
      </c>
      <c r="H67" s="267"/>
    </row>
    <row r="68" spans="1:8" ht="30">
      <c r="B68" s="237" t="s">
        <v>4043</v>
      </c>
      <c r="C68" s="238" t="s">
        <v>4044</v>
      </c>
      <c r="D68" s="239" t="s">
        <v>2316</v>
      </c>
      <c r="E68" s="240" t="s">
        <v>2801</v>
      </c>
      <c r="F68" s="241"/>
      <c r="G68" s="244" t="s">
        <v>4045</v>
      </c>
      <c r="H68" s="230"/>
    </row>
    <row r="69" spans="1:8" ht="17.25" thickBot="1">
      <c r="B69" s="237" t="s">
        <v>4046</v>
      </c>
      <c r="C69" s="238" t="s">
        <v>4047</v>
      </c>
      <c r="D69" s="239" t="s">
        <v>4048</v>
      </c>
      <c r="E69" s="240" t="s">
        <v>2884</v>
      </c>
      <c r="F69" s="241"/>
      <c r="G69" s="244" t="s">
        <v>4049</v>
      </c>
      <c r="H69" s="230"/>
    </row>
    <row r="70" spans="1:8" s="45" customFormat="1" ht="20.100000000000001" customHeight="1" thickBot="1">
      <c r="A70" s="8"/>
      <c r="B70" s="434" t="s">
        <v>4050</v>
      </c>
      <c r="C70" s="435"/>
      <c r="D70" s="435"/>
      <c r="E70" s="435"/>
      <c r="F70" s="435"/>
      <c r="G70" s="436"/>
      <c r="H70" s="230"/>
    </row>
    <row r="71" spans="1:8" ht="180">
      <c r="B71" s="331" t="s">
        <v>2012</v>
      </c>
      <c r="C71" s="238" t="s">
        <v>4051</v>
      </c>
      <c r="D71" s="239" t="s">
        <v>3221</v>
      </c>
      <c r="E71" s="5" t="s">
        <v>3280</v>
      </c>
      <c r="F71" s="437" t="s">
        <v>2793</v>
      </c>
      <c r="G71" s="266" t="s">
        <v>4052</v>
      </c>
      <c r="H71" s="267"/>
    </row>
    <row r="72" spans="1:8" ht="45">
      <c r="B72" s="237" t="s">
        <v>4053</v>
      </c>
      <c r="C72" s="238" t="s">
        <v>4054</v>
      </c>
      <c r="D72" s="239" t="s">
        <v>3082</v>
      </c>
      <c r="E72" s="240" t="s">
        <v>2750</v>
      </c>
      <c r="F72" s="241"/>
      <c r="G72" s="244" t="s">
        <v>9205</v>
      </c>
      <c r="H72" s="230"/>
    </row>
    <row r="73" spans="1:8" ht="90">
      <c r="B73" s="237" t="s">
        <v>4055</v>
      </c>
      <c r="C73" s="238" t="s">
        <v>4056</v>
      </c>
      <c r="D73" s="239" t="s">
        <v>3109</v>
      </c>
      <c r="E73" s="240" t="s">
        <v>2765</v>
      </c>
      <c r="F73" s="241"/>
      <c r="G73" s="244" t="s">
        <v>4057</v>
      </c>
      <c r="H73" s="230"/>
    </row>
    <row r="74" spans="1:8" ht="30">
      <c r="B74" s="237" t="s">
        <v>4058</v>
      </c>
      <c r="C74" s="238" t="s">
        <v>4059</v>
      </c>
      <c r="D74" s="239" t="s">
        <v>3109</v>
      </c>
      <c r="E74" s="240" t="s">
        <v>3348</v>
      </c>
      <c r="F74" s="241"/>
      <c r="G74" s="244" t="s">
        <v>4060</v>
      </c>
      <c r="H74" s="230"/>
    </row>
    <row r="75" spans="1:8" ht="75">
      <c r="B75" s="237" t="s">
        <v>4061</v>
      </c>
      <c r="C75" s="238" t="s">
        <v>4062</v>
      </c>
      <c r="D75" s="239" t="s">
        <v>2417</v>
      </c>
      <c r="E75" s="240" t="s">
        <v>3348</v>
      </c>
      <c r="F75" s="241"/>
      <c r="G75" s="244" t="s">
        <v>4063</v>
      </c>
      <c r="H75" s="230"/>
    </row>
    <row r="76" spans="1:8" ht="75">
      <c r="B76" s="237" t="s">
        <v>4064</v>
      </c>
      <c r="C76" s="238" t="s">
        <v>4065</v>
      </c>
      <c r="D76" s="239" t="s">
        <v>2416</v>
      </c>
      <c r="E76" s="240" t="s">
        <v>3348</v>
      </c>
      <c r="F76" s="241"/>
      <c r="G76" s="244" t="s">
        <v>4066</v>
      </c>
      <c r="H76" s="230"/>
    </row>
    <row r="77" spans="1:8" ht="60">
      <c r="B77" s="237" t="s">
        <v>4067</v>
      </c>
      <c r="C77" s="238" t="s">
        <v>4068</v>
      </c>
      <c r="D77" s="239" t="s">
        <v>3113</v>
      </c>
      <c r="E77" s="240" t="s">
        <v>3348</v>
      </c>
      <c r="F77" s="241"/>
      <c r="G77" s="244" t="s">
        <v>4069</v>
      </c>
      <c r="H77" s="230"/>
    </row>
    <row r="78" spans="1:8" ht="90">
      <c r="B78" s="264" t="s">
        <v>4070</v>
      </c>
      <c r="C78" s="238" t="s">
        <v>1044</v>
      </c>
      <c r="D78" s="239" t="s">
        <v>2422</v>
      </c>
      <c r="E78" s="4" t="s">
        <v>2750</v>
      </c>
      <c r="F78" s="265"/>
      <c r="G78" s="266" t="s">
        <v>4071</v>
      </c>
      <c r="H78" s="267"/>
    </row>
    <row r="79" spans="1:8" ht="105">
      <c r="B79" s="264" t="s">
        <v>2103</v>
      </c>
      <c r="C79" s="238" t="s">
        <v>2104</v>
      </c>
      <c r="D79" s="239" t="s">
        <v>4072</v>
      </c>
      <c r="E79" s="4" t="s">
        <v>3083</v>
      </c>
      <c r="F79" s="265" t="s">
        <v>2793</v>
      </c>
      <c r="G79" s="266" t="s">
        <v>4073</v>
      </c>
      <c r="H79" s="267"/>
    </row>
    <row r="80" spans="1:8" ht="60">
      <c r="B80" s="264" t="s">
        <v>2105</v>
      </c>
      <c r="C80" s="238" t="s">
        <v>2106</v>
      </c>
      <c r="D80" s="239" t="s">
        <v>2427</v>
      </c>
      <c r="E80" s="4" t="s">
        <v>3083</v>
      </c>
      <c r="F80" s="265"/>
      <c r="G80" s="266" t="s">
        <v>4074</v>
      </c>
      <c r="H80" s="267"/>
    </row>
    <row r="81" spans="1:8" ht="75">
      <c r="B81" s="264" t="s">
        <v>2107</v>
      </c>
      <c r="C81" s="238" t="s">
        <v>2108</v>
      </c>
      <c r="D81" s="239" t="s">
        <v>3077</v>
      </c>
      <c r="E81" s="4" t="s">
        <v>3078</v>
      </c>
      <c r="F81" s="265"/>
      <c r="G81" s="266" t="s">
        <v>4075</v>
      </c>
      <c r="H81" s="267"/>
    </row>
    <row r="82" spans="1:8" ht="60">
      <c r="B82" s="264" t="s">
        <v>2109</v>
      </c>
      <c r="C82" s="238" t="s">
        <v>2110</v>
      </c>
      <c r="D82" s="239" t="s">
        <v>3122</v>
      </c>
      <c r="E82" s="4" t="s">
        <v>3099</v>
      </c>
      <c r="F82" s="265"/>
      <c r="G82" s="266" t="s">
        <v>4076</v>
      </c>
      <c r="H82" s="267"/>
    </row>
    <row r="83" spans="1:8" ht="60.75" thickBot="1">
      <c r="B83" s="237" t="s">
        <v>4077</v>
      </c>
      <c r="C83" s="238" t="s">
        <v>4078</v>
      </c>
      <c r="D83" s="239" t="s">
        <v>2470</v>
      </c>
      <c r="E83" s="240" t="s">
        <v>2301</v>
      </c>
      <c r="F83" s="241" t="s">
        <v>2793</v>
      </c>
      <c r="G83" s="244" t="s">
        <v>4079</v>
      </c>
      <c r="H83" s="230"/>
    </row>
    <row r="84" spans="1:8" s="45" customFormat="1" ht="20.100000000000001" customHeight="1" thickBot="1">
      <c r="A84" s="8"/>
      <c r="B84" s="434" t="s">
        <v>4080</v>
      </c>
      <c r="C84" s="435"/>
      <c r="D84" s="435"/>
      <c r="E84" s="435"/>
      <c r="F84" s="435"/>
      <c r="G84" s="436"/>
      <c r="H84" s="230"/>
    </row>
    <row r="85" spans="1:8" ht="17.25" thickBot="1">
      <c r="B85" s="231" t="s">
        <v>4081</v>
      </c>
      <c r="C85" s="232" t="s">
        <v>4082</v>
      </c>
      <c r="D85" s="233" t="s">
        <v>2300</v>
      </c>
      <c r="E85" s="234" t="s">
        <v>3348</v>
      </c>
      <c r="F85" s="235" t="s">
        <v>2793</v>
      </c>
      <c r="G85" s="268" t="s">
        <v>4083</v>
      </c>
      <c r="H85" s="230"/>
    </row>
    <row r="86" spans="1:8" s="45" customFormat="1" ht="20.100000000000001" customHeight="1" thickBot="1">
      <c r="A86" s="8"/>
      <c r="B86" s="434" t="s">
        <v>4084</v>
      </c>
      <c r="C86" s="435"/>
      <c r="D86" s="435"/>
      <c r="E86" s="435"/>
      <c r="F86" s="435"/>
      <c r="G86" s="438"/>
      <c r="H86" s="230"/>
    </row>
    <row r="87" spans="1:8">
      <c r="B87" s="237" t="s">
        <v>4085</v>
      </c>
      <c r="C87" s="238" t="s">
        <v>4086</v>
      </c>
      <c r="D87" s="239" t="s">
        <v>3077</v>
      </c>
      <c r="E87" s="240" t="s">
        <v>2884</v>
      </c>
      <c r="F87" s="241" t="s">
        <v>2793</v>
      </c>
      <c r="G87" s="259"/>
      <c r="H87" s="230"/>
    </row>
    <row r="88" spans="1:8">
      <c r="B88" s="264" t="s">
        <v>2013</v>
      </c>
      <c r="C88" s="238" t="s">
        <v>4087</v>
      </c>
      <c r="D88" s="239" t="s">
        <v>3221</v>
      </c>
      <c r="E88" s="5" t="s">
        <v>3280</v>
      </c>
      <c r="F88" s="437" t="s">
        <v>2793</v>
      </c>
      <c r="G88" s="440"/>
      <c r="H88" s="267"/>
    </row>
    <row r="89" spans="1:8">
      <c r="B89" s="237" t="s">
        <v>4088</v>
      </c>
      <c r="C89" s="238" t="s">
        <v>4089</v>
      </c>
      <c r="D89" s="239" t="s">
        <v>2316</v>
      </c>
      <c r="E89" s="240" t="s">
        <v>2801</v>
      </c>
      <c r="F89" s="241"/>
      <c r="G89" s="259"/>
      <c r="H89" s="230"/>
    </row>
    <row r="90" spans="1:8" ht="17.25" thickBot="1">
      <c r="B90" s="237" t="s">
        <v>4090</v>
      </c>
      <c r="C90" s="238" t="s">
        <v>4091</v>
      </c>
      <c r="D90" s="239" t="s">
        <v>4048</v>
      </c>
      <c r="E90" s="240" t="s">
        <v>2884</v>
      </c>
      <c r="F90" s="241"/>
      <c r="G90" s="259"/>
      <c r="H90" s="230"/>
    </row>
    <row r="91" spans="1:8" s="45" customFormat="1" ht="20.100000000000001" customHeight="1" thickBot="1">
      <c r="A91" s="8"/>
      <c r="B91" s="434" t="s">
        <v>4092</v>
      </c>
      <c r="C91" s="435"/>
      <c r="D91" s="435"/>
      <c r="E91" s="435"/>
      <c r="F91" s="435"/>
      <c r="G91" s="438"/>
      <c r="H91" s="230"/>
    </row>
    <row r="92" spans="1:8">
      <c r="B92" s="264" t="s">
        <v>2014</v>
      </c>
      <c r="C92" s="238" t="s">
        <v>2015</v>
      </c>
      <c r="D92" s="239" t="s">
        <v>3221</v>
      </c>
      <c r="E92" s="4" t="s">
        <v>2801</v>
      </c>
      <c r="F92" s="265" t="s">
        <v>2793</v>
      </c>
      <c r="G92" s="440"/>
      <c r="H92" s="267"/>
    </row>
    <row r="93" spans="1:8">
      <c r="B93" s="237" t="s">
        <v>4093</v>
      </c>
      <c r="C93" s="238" t="s">
        <v>4094</v>
      </c>
      <c r="D93" s="239" t="s">
        <v>3082</v>
      </c>
      <c r="E93" s="240" t="s">
        <v>3348</v>
      </c>
      <c r="F93" s="241"/>
      <c r="G93" s="259"/>
      <c r="H93" s="230"/>
    </row>
    <row r="94" spans="1:8">
      <c r="B94" s="237" t="s">
        <v>4095</v>
      </c>
      <c r="C94" s="238" t="s">
        <v>4096</v>
      </c>
      <c r="D94" s="239" t="s">
        <v>3109</v>
      </c>
      <c r="E94" s="240" t="s">
        <v>2765</v>
      </c>
      <c r="F94" s="241"/>
      <c r="G94" s="259"/>
      <c r="H94" s="230"/>
    </row>
    <row r="95" spans="1:8">
      <c r="B95" s="237" t="s">
        <v>4097</v>
      </c>
      <c r="C95" s="238" t="s">
        <v>4098</v>
      </c>
      <c r="D95" s="239" t="s">
        <v>3109</v>
      </c>
      <c r="E95" s="240" t="s">
        <v>3348</v>
      </c>
      <c r="F95" s="241"/>
      <c r="G95" s="259"/>
      <c r="H95" s="230"/>
    </row>
    <row r="96" spans="1:8">
      <c r="B96" s="237" t="s">
        <v>4099</v>
      </c>
      <c r="C96" s="238" t="s">
        <v>4100</v>
      </c>
      <c r="D96" s="239" t="s">
        <v>2417</v>
      </c>
      <c r="E96" s="240" t="s">
        <v>3348</v>
      </c>
      <c r="F96" s="241"/>
      <c r="G96" s="259"/>
      <c r="H96" s="230"/>
    </row>
    <row r="97" spans="1:8">
      <c r="B97" s="237" t="s">
        <v>4101</v>
      </c>
      <c r="C97" s="238" t="s">
        <v>4102</v>
      </c>
      <c r="D97" s="239" t="s">
        <v>2416</v>
      </c>
      <c r="E97" s="240" t="s">
        <v>3348</v>
      </c>
      <c r="F97" s="241"/>
      <c r="G97" s="259"/>
      <c r="H97" s="230"/>
    </row>
    <row r="98" spans="1:8">
      <c r="B98" s="237" t="s">
        <v>4103</v>
      </c>
      <c r="C98" s="238" t="s">
        <v>4104</v>
      </c>
      <c r="D98" s="239" t="s">
        <v>3113</v>
      </c>
      <c r="E98" s="240" t="s">
        <v>3348</v>
      </c>
      <c r="F98" s="241"/>
      <c r="G98" s="259"/>
      <c r="H98" s="230"/>
    </row>
    <row r="99" spans="1:8">
      <c r="B99" s="237" t="s">
        <v>4105</v>
      </c>
      <c r="C99" s="238" t="s">
        <v>1045</v>
      </c>
      <c r="D99" s="239" t="s">
        <v>2422</v>
      </c>
      <c r="E99" s="240" t="s">
        <v>2750</v>
      </c>
      <c r="F99" s="241"/>
      <c r="G99" s="259"/>
      <c r="H99" s="230"/>
    </row>
    <row r="100" spans="1:8">
      <c r="B100" s="264" t="s">
        <v>2111</v>
      </c>
      <c r="C100" s="238" t="s">
        <v>2112</v>
      </c>
      <c r="D100" s="239" t="s">
        <v>4072</v>
      </c>
      <c r="E100" s="4" t="s">
        <v>3083</v>
      </c>
      <c r="F100" s="265" t="s">
        <v>2793</v>
      </c>
      <c r="G100" s="440"/>
      <c r="H100" s="267"/>
    </row>
    <row r="101" spans="1:8">
      <c r="B101" s="264" t="s">
        <v>2113</v>
      </c>
      <c r="C101" s="238" t="s">
        <v>2114</v>
      </c>
      <c r="D101" s="239" t="s">
        <v>2427</v>
      </c>
      <c r="E101" s="4" t="s">
        <v>3083</v>
      </c>
      <c r="F101" s="265"/>
      <c r="G101" s="440"/>
      <c r="H101" s="267"/>
    </row>
    <row r="102" spans="1:8">
      <c r="B102" s="264" t="s">
        <v>2115</v>
      </c>
      <c r="C102" s="238" t="s">
        <v>2116</v>
      </c>
      <c r="D102" s="239" t="s">
        <v>3077</v>
      </c>
      <c r="E102" s="4" t="s">
        <v>3078</v>
      </c>
      <c r="F102" s="265"/>
      <c r="G102" s="440"/>
      <c r="H102" s="267"/>
    </row>
    <row r="103" spans="1:8">
      <c r="B103" s="264" t="s">
        <v>2117</v>
      </c>
      <c r="C103" s="238" t="s">
        <v>2118</v>
      </c>
      <c r="D103" s="239" t="s">
        <v>3122</v>
      </c>
      <c r="E103" s="4" t="s">
        <v>3099</v>
      </c>
      <c r="F103" s="265"/>
      <c r="G103" s="440"/>
      <c r="H103" s="267"/>
    </row>
    <row r="104" spans="1:8" ht="17.25" thickBot="1">
      <c r="B104" s="237" t="s">
        <v>4106</v>
      </c>
      <c r="C104" s="238" t="s">
        <v>4107</v>
      </c>
      <c r="D104" s="239" t="s">
        <v>2470</v>
      </c>
      <c r="E104" s="240" t="s">
        <v>2301</v>
      </c>
      <c r="F104" s="241" t="s">
        <v>2793</v>
      </c>
      <c r="G104" s="260"/>
      <c r="H104" s="230"/>
    </row>
    <row r="105" spans="1:8" s="45" customFormat="1" ht="20.100000000000001" customHeight="1" thickBot="1">
      <c r="A105" s="8"/>
      <c r="B105" s="434" t="s">
        <v>4108</v>
      </c>
      <c r="C105" s="435"/>
      <c r="D105" s="435"/>
      <c r="E105" s="435"/>
      <c r="F105" s="435"/>
      <c r="G105" s="436"/>
      <c r="H105" s="230"/>
    </row>
    <row r="106" spans="1:8" ht="17.25" thickBot="1">
      <c r="B106" s="231" t="s">
        <v>4109</v>
      </c>
      <c r="C106" s="232" t="s">
        <v>4110</v>
      </c>
      <c r="D106" s="233" t="s">
        <v>2300</v>
      </c>
      <c r="E106" s="234" t="s">
        <v>3348</v>
      </c>
      <c r="F106" s="235" t="s">
        <v>2793</v>
      </c>
      <c r="G106" s="268" t="s">
        <v>4083</v>
      </c>
      <c r="H106" s="230"/>
    </row>
    <row r="107" spans="1:8" s="45" customFormat="1" ht="20.100000000000001" customHeight="1" thickBot="1">
      <c r="A107" s="8"/>
      <c r="B107" s="434" t="s">
        <v>4111</v>
      </c>
      <c r="C107" s="435"/>
      <c r="D107" s="435"/>
      <c r="E107" s="435"/>
      <c r="F107" s="435"/>
      <c r="G107" s="438"/>
      <c r="H107" s="230"/>
    </row>
    <row r="108" spans="1:8">
      <c r="B108" s="237" t="s">
        <v>4112</v>
      </c>
      <c r="C108" s="238" t="s">
        <v>4113</v>
      </c>
      <c r="D108" s="239" t="s">
        <v>3077</v>
      </c>
      <c r="E108" s="240" t="s">
        <v>2884</v>
      </c>
      <c r="F108" s="241" t="s">
        <v>2793</v>
      </c>
      <c r="G108" s="259"/>
      <c r="H108" s="230"/>
    </row>
    <row r="109" spans="1:8">
      <c r="B109" s="264" t="s">
        <v>2016</v>
      </c>
      <c r="C109" s="238" t="s">
        <v>2017</v>
      </c>
      <c r="D109" s="239" t="s">
        <v>3254</v>
      </c>
      <c r="E109" s="4" t="s">
        <v>2801</v>
      </c>
      <c r="F109" s="265" t="s">
        <v>2793</v>
      </c>
      <c r="G109" s="440"/>
      <c r="H109" s="267"/>
    </row>
    <row r="110" spans="1:8">
      <c r="B110" s="237" t="s">
        <v>4114</v>
      </c>
      <c r="C110" s="238" t="s">
        <v>4115</v>
      </c>
      <c r="D110" s="239" t="s">
        <v>2316</v>
      </c>
      <c r="E110" s="240" t="s">
        <v>2801</v>
      </c>
      <c r="F110" s="241"/>
      <c r="G110" s="259"/>
      <c r="H110" s="230"/>
    </row>
    <row r="111" spans="1:8" ht="17.25" thickBot="1">
      <c r="B111" s="237" t="s">
        <v>4116</v>
      </c>
      <c r="C111" s="238" t="s">
        <v>4117</v>
      </c>
      <c r="D111" s="239" t="s">
        <v>4048</v>
      </c>
      <c r="E111" s="240" t="s">
        <v>2884</v>
      </c>
      <c r="F111" s="241"/>
      <c r="G111" s="259"/>
      <c r="H111" s="230"/>
    </row>
    <row r="112" spans="1:8" s="45" customFormat="1" ht="20.100000000000001" customHeight="1" thickBot="1">
      <c r="A112" s="8"/>
      <c r="B112" s="434" t="s">
        <v>4118</v>
      </c>
      <c r="C112" s="435"/>
      <c r="D112" s="435"/>
      <c r="E112" s="435"/>
      <c r="F112" s="435"/>
      <c r="G112" s="438"/>
      <c r="H112" s="230"/>
    </row>
    <row r="113" spans="1:8">
      <c r="B113" s="264" t="s">
        <v>2018</v>
      </c>
      <c r="C113" s="238" t="s">
        <v>2019</v>
      </c>
      <c r="D113" s="239" t="s">
        <v>3254</v>
      </c>
      <c r="E113" s="4" t="s">
        <v>2801</v>
      </c>
      <c r="F113" s="265" t="s">
        <v>2793</v>
      </c>
      <c r="G113" s="440"/>
      <c r="H113" s="267"/>
    </row>
    <row r="114" spans="1:8">
      <c r="B114" s="237" t="s">
        <v>4119</v>
      </c>
      <c r="C114" s="238" t="s">
        <v>4120</v>
      </c>
      <c r="D114" s="239" t="s">
        <v>3082</v>
      </c>
      <c r="E114" s="240" t="s">
        <v>3348</v>
      </c>
      <c r="F114" s="241"/>
      <c r="G114" s="259"/>
      <c r="H114" s="230"/>
    </row>
    <row r="115" spans="1:8">
      <c r="B115" s="237" t="s">
        <v>1741</v>
      </c>
      <c r="C115" s="238" t="s">
        <v>4121</v>
      </c>
      <c r="D115" s="239" t="s">
        <v>3109</v>
      </c>
      <c r="E115" s="240" t="s">
        <v>2765</v>
      </c>
      <c r="F115" s="241"/>
      <c r="G115" s="259"/>
      <c r="H115" s="230"/>
    </row>
    <row r="116" spans="1:8">
      <c r="B116" s="237" t="s">
        <v>4122</v>
      </c>
      <c r="C116" s="238" t="s">
        <v>4123</v>
      </c>
      <c r="D116" s="239" t="s">
        <v>3109</v>
      </c>
      <c r="E116" s="240" t="s">
        <v>3348</v>
      </c>
      <c r="F116" s="241"/>
      <c r="G116" s="259"/>
      <c r="H116" s="230"/>
    </row>
    <row r="117" spans="1:8">
      <c r="B117" s="237" t="s">
        <v>4124</v>
      </c>
      <c r="C117" s="238" t="s">
        <v>4125</v>
      </c>
      <c r="D117" s="239" t="s">
        <v>2417</v>
      </c>
      <c r="E117" s="240" t="s">
        <v>3348</v>
      </c>
      <c r="F117" s="241"/>
      <c r="G117" s="259"/>
      <c r="H117" s="230"/>
    </row>
    <row r="118" spans="1:8">
      <c r="B118" s="237" t="s">
        <v>4126</v>
      </c>
      <c r="C118" s="238" t="s">
        <v>4127</v>
      </c>
      <c r="D118" s="239" t="s">
        <v>2416</v>
      </c>
      <c r="E118" s="240" t="s">
        <v>3348</v>
      </c>
      <c r="F118" s="241"/>
      <c r="G118" s="259"/>
      <c r="H118" s="230"/>
    </row>
    <row r="119" spans="1:8">
      <c r="B119" s="237" t="s">
        <v>4128</v>
      </c>
      <c r="C119" s="238" t="s">
        <v>4129</v>
      </c>
      <c r="D119" s="239" t="s">
        <v>3113</v>
      </c>
      <c r="E119" s="240" t="s">
        <v>3348</v>
      </c>
      <c r="F119" s="241"/>
      <c r="G119" s="259"/>
      <c r="H119" s="230"/>
    </row>
    <row r="120" spans="1:8">
      <c r="B120" s="237" t="s">
        <v>4130</v>
      </c>
      <c r="C120" s="238" t="s">
        <v>1046</v>
      </c>
      <c r="D120" s="239" t="s">
        <v>2422</v>
      </c>
      <c r="E120" s="240" t="s">
        <v>2750</v>
      </c>
      <c r="F120" s="241"/>
      <c r="G120" s="259"/>
      <c r="H120" s="230"/>
    </row>
    <row r="121" spans="1:8">
      <c r="B121" s="264" t="s">
        <v>2119</v>
      </c>
      <c r="C121" s="238" t="s">
        <v>2120</v>
      </c>
      <c r="D121" s="239" t="s">
        <v>4072</v>
      </c>
      <c r="E121" s="4" t="s">
        <v>3083</v>
      </c>
      <c r="F121" s="265" t="s">
        <v>2793</v>
      </c>
      <c r="G121" s="440"/>
      <c r="H121" s="267"/>
    </row>
    <row r="122" spans="1:8">
      <c r="B122" s="264" t="s">
        <v>2121</v>
      </c>
      <c r="C122" s="238" t="s">
        <v>2122</v>
      </c>
      <c r="D122" s="239" t="s">
        <v>2427</v>
      </c>
      <c r="E122" s="4" t="s">
        <v>3083</v>
      </c>
      <c r="F122" s="265"/>
      <c r="G122" s="440"/>
      <c r="H122" s="267"/>
    </row>
    <row r="123" spans="1:8">
      <c r="B123" s="264" t="s">
        <v>2123</v>
      </c>
      <c r="C123" s="238" t="s">
        <v>2124</v>
      </c>
      <c r="D123" s="239" t="s">
        <v>3077</v>
      </c>
      <c r="E123" s="4" t="s">
        <v>3078</v>
      </c>
      <c r="F123" s="265"/>
      <c r="G123" s="440"/>
      <c r="H123" s="267"/>
    </row>
    <row r="124" spans="1:8">
      <c r="B124" s="264" t="s">
        <v>2125</v>
      </c>
      <c r="C124" s="238" t="s">
        <v>2126</v>
      </c>
      <c r="D124" s="239" t="s">
        <v>3122</v>
      </c>
      <c r="E124" s="4" t="s">
        <v>3099</v>
      </c>
      <c r="F124" s="265"/>
      <c r="G124" s="440"/>
      <c r="H124" s="267"/>
    </row>
    <row r="125" spans="1:8" ht="17.25" thickBot="1">
      <c r="B125" s="237" t="s">
        <v>4131</v>
      </c>
      <c r="C125" s="238" t="s">
        <v>4132</v>
      </c>
      <c r="D125" s="239" t="s">
        <v>2470</v>
      </c>
      <c r="E125" s="240" t="s">
        <v>2301</v>
      </c>
      <c r="F125" s="241" t="s">
        <v>2793</v>
      </c>
      <c r="G125" s="260"/>
      <c r="H125" s="230"/>
    </row>
    <row r="126" spans="1:8" s="45" customFormat="1" ht="20.100000000000001" customHeight="1" thickBot="1">
      <c r="A126" s="8"/>
      <c r="B126" s="434" t="s">
        <v>4133</v>
      </c>
      <c r="C126" s="435"/>
      <c r="D126" s="435"/>
      <c r="E126" s="435"/>
      <c r="F126" s="435"/>
      <c r="G126" s="436"/>
      <c r="H126" s="230"/>
    </row>
    <row r="127" spans="1:8" ht="17.25" thickBot="1">
      <c r="B127" s="231" t="s">
        <v>4134</v>
      </c>
      <c r="C127" s="232" t="s">
        <v>4135</v>
      </c>
      <c r="D127" s="233" t="s">
        <v>2300</v>
      </c>
      <c r="E127" s="234" t="s">
        <v>3348</v>
      </c>
      <c r="F127" s="235" t="s">
        <v>2793</v>
      </c>
      <c r="G127" s="268" t="s">
        <v>4083</v>
      </c>
      <c r="H127" s="230"/>
    </row>
    <row r="128" spans="1:8" s="45" customFormat="1" ht="20.100000000000001" customHeight="1" thickBot="1">
      <c r="A128" s="8"/>
      <c r="B128" s="434" t="s">
        <v>4136</v>
      </c>
      <c r="C128" s="435"/>
      <c r="D128" s="435"/>
      <c r="E128" s="435"/>
      <c r="F128" s="435"/>
      <c r="G128" s="438"/>
      <c r="H128" s="230"/>
    </row>
    <row r="129" spans="1:8">
      <c r="B129" s="237" t="s">
        <v>4137</v>
      </c>
      <c r="C129" s="238" t="s">
        <v>4138</v>
      </c>
      <c r="D129" s="239" t="s">
        <v>3077</v>
      </c>
      <c r="E129" s="240" t="s">
        <v>2884</v>
      </c>
      <c r="F129" s="241" t="s">
        <v>2793</v>
      </c>
      <c r="G129" s="259"/>
      <c r="H129" s="230"/>
    </row>
    <row r="130" spans="1:8">
      <c r="B130" s="264" t="s">
        <v>2020</v>
      </c>
      <c r="C130" s="238" t="s">
        <v>2021</v>
      </c>
      <c r="D130" s="239" t="s">
        <v>3221</v>
      </c>
      <c r="E130" s="4" t="s">
        <v>2801</v>
      </c>
      <c r="F130" s="265" t="s">
        <v>2793</v>
      </c>
      <c r="G130" s="440"/>
      <c r="H130" s="267"/>
    </row>
    <row r="131" spans="1:8">
      <c r="B131" s="237" t="s">
        <v>4139</v>
      </c>
      <c r="C131" s="238" t="s">
        <v>4140</v>
      </c>
      <c r="D131" s="239" t="s">
        <v>2316</v>
      </c>
      <c r="E131" s="240" t="s">
        <v>2801</v>
      </c>
      <c r="F131" s="241"/>
      <c r="G131" s="259"/>
      <c r="H131" s="230"/>
    </row>
    <row r="132" spans="1:8" ht="17.25" thickBot="1">
      <c r="B132" s="237" t="s">
        <v>4141</v>
      </c>
      <c r="C132" s="238" t="s">
        <v>4142</v>
      </c>
      <c r="D132" s="239" t="s">
        <v>4048</v>
      </c>
      <c r="E132" s="240" t="s">
        <v>2884</v>
      </c>
      <c r="F132" s="241"/>
      <c r="G132" s="259"/>
      <c r="H132" s="230"/>
    </row>
    <row r="133" spans="1:8" s="45" customFormat="1" ht="20.100000000000001" customHeight="1" thickBot="1">
      <c r="A133" s="8"/>
      <c r="B133" s="434" t="s">
        <v>4143</v>
      </c>
      <c r="C133" s="435"/>
      <c r="D133" s="435"/>
      <c r="E133" s="435"/>
      <c r="F133" s="435"/>
      <c r="G133" s="438"/>
      <c r="H133" s="230"/>
    </row>
    <row r="134" spans="1:8">
      <c r="B134" s="264" t="s">
        <v>2022</v>
      </c>
      <c r="C134" s="238" t="s">
        <v>2023</v>
      </c>
      <c r="D134" s="239" t="s">
        <v>3221</v>
      </c>
      <c r="E134" s="4" t="s">
        <v>2801</v>
      </c>
      <c r="F134" s="265" t="s">
        <v>2793</v>
      </c>
      <c r="G134" s="440"/>
      <c r="H134" s="267"/>
    </row>
    <row r="135" spans="1:8">
      <c r="B135" s="237" t="s">
        <v>4144</v>
      </c>
      <c r="C135" s="238" t="s">
        <v>4145</v>
      </c>
      <c r="D135" s="239" t="s">
        <v>3082</v>
      </c>
      <c r="E135" s="240" t="s">
        <v>3348</v>
      </c>
      <c r="F135" s="241"/>
      <c r="G135" s="259"/>
      <c r="H135" s="230"/>
    </row>
    <row r="136" spans="1:8">
      <c r="B136" s="237" t="s">
        <v>1742</v>
      </c>
      <c r="C136" s="238" t="s">
        <v>4146</v>
      </c>
      <c r="D136" s="239" t="s">
        <v>3109</v>
      </c>
      <c r="E136" s="240" t="s">
        <v>2765</v>
      </c>
      <c r="F136" s="241"/>
      <c r="G136" s="259"/>
      <c r="H136" s="230"/>
    </row>
    <row r="137" spans="1:8">
      <c r="B137" s="237" t="s">
        <v>4147</v>
      </c>
      <c r="C137" s="238" t="s">
        <v>4148</v>
      </c>
      <c r="D137" s="239" t="s">
        <v>3109</v>
      </c>
      <c r="E137" s="240" t="s">
        <v>3348</v>
      </c>
      <c r="F137" s="241"/>
      <c r="G137" s="259"/>
      <c r="H137" s="230"/>
    </row>
    <row r="138" spans="1:8">
      <c r="B138" s="237" t="s">
        <v>4149</v>
      </c>
      <c r="C138" s="238" t="s">
        <v>4150</v>
      </c>
      <c r="D138" s="239" t="s">
        <v>2416</v>
      </c>
      <c r="E138" s="240" t="s">
        <v>3348</v>
      </c>
      <c r="F138" s="241"/>
      <c r="G138" s="259"/>
      <c r="H138" s="230"/>
    </row>
    <row r="139" spans="1:8">
      <c r="B139" s="237" t="s">
        <v>4151</v>
      </c>
      <c r="C139" s="238" t="s">
        <v>4152</v>
      </c>
      <c r="D139" s="239" t="s">
        <v>2417</v>
      </c>
      <c r="E139" s="240" t="s">
        <v>3348</v>
      </c>
      <c r="F139" s="241"/>
      <c r="G139" s="259"/>
      <c r="H139" s="230"/>
    </row>
    <row r="140" spans="1:8">
      <c r="B140" s="237" t="s">
        <v>4153</v>
      </c>
      <c r="C140" s="238" t="s">
        <v>4154</v>
      </c>
      <c r="D140" s="239" t="s">
        <v>3113</v>
      </c>
      <c r="E140" s="240" t="s">
        <v>3348</v>
      </c>
      <c r="F140" s="241"/>
      <c r="G140" s="259"/>
      <c r="H140" s="230"/>
    </row>
    <row r="141" spans="1:8">
      <c r="B141" s="237" t="s">
        <v>4155</v>
      </c>
      <c r="C141" s="238" t="s">
        <v>1047</v>
      </c>
      <c r="D141" s="239" t="s">
        <v>2422</v>
      </c>
      <c r="E141" s="240" t="s">
        <v>2750</v>
      </c>
      <c r="F141" s="241"/>
      <c r="G141" s="259"/>
      <c r="H141" s="230"/>
    </row>
    <row r="142" spans="1:8">
      <c r="B142" s="264" t="s">
        <v>2127</v>
      </c>
      <c r="C142" s="238" t="s">
        <v>2128</v>
      </c>
      <c r="D142" s="239" t="s">
        <v>4072</v>
      </c>
      <c r="E142" s="4" t="s">
        <v>3083</v>
      </c>
      <c r="F142" s="265" t="s">
        <v>2793</v>
      </c>
      <c r="G142" s="440"/>
      <c r="H142" s="267"/>
    </row>
    <row r="143" spans="1:8">
      <c r="B143" s="264" t="s">
        <v>2129</v>
      </c>
      <c r="C143" s="238" t="s">
        <v>2130</v>
      </c>
      <c r="D143" s="239" t="s">
        <v>2427</v>
      </c>
      <c r="E143" s="4" t="s">
        <v>3083</v>
      </c>
      <c r="F143" s="265"/>
      <c r="G143" s="440"/>
      <c r="H143" s="267"/>
    </row>
    <row r="144" spans="1:8">
      <c r="B144" s="264" t="s">
        <v>2131</v>
      </c>
      <c r="C144" s="238" t="s">
        <v>2132</v>
      </c>
      <c r="D144" s="239" t="s">
        <v>3077</v>
      </c>
      <c r="E144" s="4" t="s">
        <v>3078</v>
      </c>
      <c r="F144" s="265"/>
      <c r="G144" s="440"/>
      <c r="H144" s="267"/>
    </row>
    <row r="145" spans="1:8">
      <c r="B145" s="264" t="s">
        <v>2133</v>
      </c>
      <c r="C145" s="238" t="s">
        <v>2134</v>
      </c>
      <c r="D145" s="239" t="s">
        <v>3122</v>
      </c>
      <c r="E145" s="4" t="s">
        <v>3099</v>
      </c>
      <c r="F145" s="265"/>
      <c r="G145" s="440"/>
      <c r="H145" s="267"/>
    </row>
    <row r="146" spans="1:8" ht="17.25" thickBot="1">
      <c r="B146" s="237" t="s">
        <v>4156</v>
      </c>
      <c r="C146" s="238" t="s">
        <v>4157</v>
      </c>
      <c r="D146" s="239" t="s">
        <v>2470</v>
      </c>
      <c r="E146" s="240" t="s">
        <v>2301</v>
      </c>
      <c r="F146" s="241" t="s">
        <v>2793</v>
      </c>
      <c r="G146" s="260"/>
      <c r="H146" s="230"/>
    </row>
    <row r="147" spans="1:8" s="45" customFormat="1" ht="20.100000000000001" customHeight="1" thickBot="1">
      <c r="A147" s="8"/>
      <c r="B147" s="434" t="s">
        <v>4158</v>
      </c>
      <c r="C147" s="435"/>
      <c r="D147" s="435"/>
      <c r="E147" s="435"/>
      <c r="F147" s="435"/>
      <c r="G147" s="436"/>
      <c r="H147" s="230"/>
    </row>
    <row r="148" spans="1:8" ht="17.25" thickBot="1">
      <c r="B148" s="231" t="s">
        <v>4159</v>
      </c>
      <c r="C148" s="232" t="s">
        <v>4160</v>
      </c>
      <c r="D148" s="233" t="s">
        <v>2300</v>
      </c>
      <c r="E148" s="234" t="s">
        <v>3348</v>
      </c>
      <c r="F148" s="235" t="s">
        <v>2793</v>
      </c>
      <c r="G148" s="268" t="s">
        <v>4083</v>
      </c>
      <c r="H148" s="230"/>
    </row>
    <row r="149" spans="1:8" s="45" customFormat="1" ht="20.100000000000001" customHeight="1" thickBot="1">
      <c r="A149" s="8"/>
      <c r="B149" s="434" t="s">
        <v>4161</v>
      </c>
      <c r="C149" s="435"/>
      <c r="D149" s="435"/>
      <c r="E149" s="435"/>
      <c r="F149" s="435"/>
      <c r="G149" s="438"/>
      <c r="H149" s="230"/>
    </row>
    <row r="150" spans="1:8">
      <c r="B150" s="237" t="s">
        <v>4162</v>
      </c>
      <c r="C150" s="238" t="s">
        <v>4163</v>
      </c>
      <c r="D150" s="239" t="s">
        <v>3077</v>
      </c>
      <c r="E150" s="240" t="s">
        <v>2884</v>
      </c>
      <c r="F150" s="241" t="s">
        <v>2793</v>
      </c>
      <c r="G150" s="259"/>
      <c r="H150" s="230"/>
    </row>
    <row r="151" spans="1:8">
      <c r="B151" s="264" t="s">
        <v>2024</v>
      </c>
      <c r="C151" s="238" t="s">
        <v>2025</v>
      </c>
      <c r="D151" s="239" t="s">
        <v>3221</v>
      </c>
      <c r="E151" s="4" t="s">
        <v>2801</v>
      </c>
      <c r="F151" s="265" t="s">
        <v>2793</v>
      </c>
      <c r="G151" s="440"/>
      <c r="H151" s="267"/>
    </row>
    <row r="152" spans="1:8">
      <c r="B152" s="237" t="s">
        <v>4164</v>
      </c>
      <c r="C152" s="238" t="s">
        <v>4165</v>
      </c>
      <c r="D152" s="239" t="s">
        <v>2316</v>
      </c>
      <c r="E152" s="240" t="s">
        <v>2801</v>
      </c>
      <c r="F152" s="241"/>
      <c r="G152" s="259"/>
      <c r="H152" s="230"/>
    </row>
    <row r="153" spans="1:8" ht="17.25" thickBot="1">
      <c r="B153" s="237" t="s">
        <v>4166</v>
      </c>
      <c r="C153" s="238" t="s">
        <v>4167</v>
      </c>
      <c r="D153" s="239" t="s">
        <v>4048</v>
      </c>
      <c r="E153" s="240" t="s">
        <v>2884</v>
      </c>
      <c r="F153" s="241"/>
      <c r="G153" s="259"/>
      <c r="H153" s="230"/>
    </row>
    <row r="154" spans="1:8" s="45" customFormat="1" ht="20.100000000000001" customHeight="1" thickBot="1">
      <c r="A154" s="8"/>
      <c r="B154" s="434" t="s">
        <v>4168</v>
      </c>
      <c r="C154" s="435"/>
      <c r="D154" s="435"/>
      <c r="E154" s="435"/>
      <c r="F154" s="435"/>
      <c r="G154" s="438"/>
      <c r="H154" s="230"/>
    </row>
    <row r="155" spans="1:8">
      <c r="B155" s="264" t="s">
        <v>2026</v>
      </c>
      <c r="C155" s="238" t="s">
        <v>2027</v>
      </c>
      <c r="D155" s="239" t="s">
        <v>3221</v>
      </c>
      <c r="E155" s="4" t="s">
        <v>2801</v>
      </c>
      <c r="F155" s="265" t="s">
        <v>2793</v>
      </c>
      <c r="G155" s="440"/>
      <c r="H155" s="267"/>
    </row>
    <row r="156" spans="1:8">
      <c r="B156" s="237" t="s">
        <v>4169</v>
      </c>
      <c r="C156" s="238" t="s">
        <v>4170</v>
      </c>
      <c r="D156" s="239" t="s">
        <v>3082</v>
      </c>
      <c r="E156" s="240" t="s">
        <v>3348</v>
      </c>
      <c r="F156" s="241"/>
      <c r="G156" s="259"/>
      <c r="H156" s="230"/>
    </row>
    <row r="157" spans="1:8">
      <c r="B157" s="237" t="s">
        <v>1743</v>
      </c>
      <c r="C157" s="238" t="s">
        <v>4171</v>
      </c>
      <c r="D157" s="239" t="s">
        <v>3109</v>
      </c>
      <c r="E157" s="240" t="s">
        <v>2765</v>
      </c>
      <c r="F157" s="241"/>
      <c r="G157" s="259"/>
      <c r="H157" s="230"/>
    </row>
    <row r="158" spans="1:8">
      <c r="B158" s="237" t="s">
        <v>4172</v>
      </c>
      <c r="C158" s="238" t="s">
        <v>4173</v>
      </c>
      <c r="D158" s="239" t="s">
        <v>3109</v>
      </c>
      <c r="E158" s="240" t="s">
        <v>3348</v>
      </c>
      <c r="F158" s="241"/>
      <c r="G158" s="259"/>
      <c r="H158" s="230"/>
    </row>
    <row r="159" spans="1:8">
      <c r="B159" s="237" t="s">
        <v>4174</v>
      </c>
      <c r="C159" s="238" t="s">
        <v>4175</v>
      </c>
      <c r="D159" s="239" t="s">
        <v>2417</v>
      </c>
      <c r="E159" s="240" t="s">
        <v>3348</v>
      </c>
      <c r="F159" s="241"/>
      <c r="G159" s="259"/>
      <c r="H159" s="230"/>
    </row>
    <row r="160" spans="1:8">
      <c r="B160" s="237" t="s">
        <v>4176</v>
      </c>
      <c r="C160" s="238" t="s">
        <v>4177</v>
      </c>
      <c r="D160" s="239" t="s">
        <v>2417</v>
      </c>
      <c r="E160" s="240" t="s">
        <v>3348</v>
      </c>
      <c r="F160" s="241"/>
      <c r="G160" s="259"/>
      <c r="H160" s="230"/>
    </row>
    <row r="161" spans="1:8">
      <c r="B161" s="237" t="s">
        <v>4178</v>
      </c>
      <c r="C161" s="238" t="s">
        <v>4179</v>
      </c>
      <c r="D161" s="239" t="s">
        <v>3113</v>
      </c>
      <c r="E161" s="240" t="s">
        <v>3348</v>
      </c>
      <c r="F161" s="241"/>
      <c r="G161" s="259"/>
      <c r="H161" s="230"/>
    </row>
    <row r="162" spans="1:8">
      <c r="B162" s="237" t="s">
        <v>4180</v>
      </c>
      <c r="C162" s="238" t="s">
        <v>1048</v>
      </c>
      <c r="D162" s="239" t="s">
        <v>2422</v>
      </c>
      <c r="E162" s="240" t="s">
        <v>2750</v>
      </c>
      <c r="F162" s="241"/>
      <c r="G162" s="259"/>
      <c r="H162" s="230"/>
    </row>
    <row r="163" spans="1:8">
      <c r="B163" s="264" t="s">
        <v>2135</v>
      </c>
      <c r="C163" s="238" t="s">
        <v>2136</v>
      </c>
      <c r="D163" s="239" t="s">
        <v>4072</v>
      </c>
      <c r="E163" s="4" t="s">
        <v>3083</v>
      </c>
      <c r="F163" s="265" t="s">
        <v>2793</v>
      </c>
      <c r="G163" s="440"/>
      <c r="H163" s="267"/>
    </row>
    <row r="164" spans="1:8">
      <c r="B164" s="264" t="s">
        <v>2137</v>
      </c>
      <c r="C164" s="238" t="s">
        <v>2138</v>
      </c>
      <c r="D164" s="239" t="s">
        <v>2427</v>
      </c>
      <c r="E164" s="4" t="s">
        <v>3083</v>
      </c>
      <c r="F164" s="265"/>
      <c r="G164" s="440"/>
      <c r="H164" s="267"/>
    </row>
    <row r="165" spans="1:8">
      <c r="B165" s="264" t="s">
        <v>2139</v>
      </c>
      <c r="C165" s="238" t="s">
        <v>2140</v>
      </c>
      <c r="D165" s="239" t="s">
        <v>3077</v>
      </c>
      <c r="E165" s="4" t="s">
        <v>3078</v>
      </c>
      <c r="F165" s="265"/>
      <c r="G165" s="440"/>
      <c r="H165" s="267"/>
    </row>
    <row r="166" spans="1:8">
      <c r="B166" s="264" t="s">
        <v>2141</v>
      </c>
      <c r="C166" s="238" t="s">
        <v>2142</v>
      </c>
      <c r="D166" s="239" t="s">
        <v>3122</v>
      </c>
      <c r="E166" s="4" t="s">
        <v>3099</v>
      </c>
      <c r="F166" s="265"/>
      <c r="G166" s="440"/>
      <c r="H166" s="267"/>
    </row>
    <row r="167" spans="1:8" ht="17.25" thickBot="1">
      <c r="B167" s="237" t="s">
        <v>4181</v>
      </c>
      <c r="C167" s="238" t="s">
        <v>4182</v>
      </c>
      <c r="D167" s="239" t="s">
        <v>2470</v>
      </c>
      <c r="E167" s="240" t="s">
        <v>2301</v>
      </c>
      <c r="F167" s="241" t="s">
        <v>2793</v>
      </c>
      <c r="G167" s="260"/>
      <c r="H167" s="230"/>
    </row>
    <row r="168" spans="1:8" s="45" customFormat="1" ht="20.100000000000001" customHeight="1" thickBot="1">
      <c r="A168" s="8"/>
      <c r="B168" s="434" t="s">
        <v>4183</v>
      </c>
      <c r="C168" s="435"/>
      <c r="D168" s="435"/>
      <c r="E168" s="435"/>
      <c r="F168" s="435"/>
      <c r="G168" s="436"/>
      <c r="H168" s="230"/>
    </row>
    <row r="169" spans="1:8" ht="17.25" thickBot="1">
      <c r="B169" s="231" t="s">
        <v>4184</v>
      </c>
      <c r="C169" s="232" t="s">
        <v>4185</v>
      </c>
      <c r="D169" s="233" t="s">
        <v>2300</v>
      </c>
      <c r="E169" s="234" t="s">
        <v>3348</v>
      </c>
      <c r="F169" s="235" t="s">
        <v>2793</v>
      </c>
      <c r="G169" s="268" t="s">
        <v>4083</v>
      </c>
      <c r="H169" s="230"/>
    </row>
    <row r="170" spans="1:8" s="45" customFormat="1" ht="20.100000000000001" customHeight="1" thickBot="1">
      <c r="A170" s="8"/>
      <c r="B170" s="434" t="s">
        <v>4186</v>
      </c>
      <c r="C170" s="435"/>
      <c r="D170" s="435"/>
      <c r="E170" s="435"/>
      <c r="F170" s="435"/>
      <c r="G170" s="438"/>
      <c r="H170" s="230"/>
    </row>
    <row r="171" spans="1:8">
      <c r="B171" s="237" t="s">
        <v>4187</v>
      </c>
      <c r="C171" s="238" t="s">
        <v>4188</v>
      </c>
      <c r="D171" s="239" t="s">
        <v>3077</v>
      </c>
      <c r="E171" s="240" t="s">
        <v>2884</v>
      </c>
      <c r="F171" s="241" t="s">
        <v>2793</v>
      </c>
      <c r="G171" s="259"/>
      <c r="H171" s="230"/>
    </row>
    <row r="172" spans="1:8">
      <c r="B172" s="264" t="s">
        <v>2028</v>
      </c>
      <c r="C172" s="238" t="s">
        <v>2029</v>
      </c>
      <c r="D172" s="239" t="s">
        <v>3254</v>
      </c>
      <c r="E172" s="4" t="s">
        <v>2801</v>
      </c>
      <c r="F172" s="265" t="s">
        <v>2793</v>
      </c>
      <c r="G172" s="440"/>
      <c r="H172" s="267"/>
    </row>
    <row r="173" spans="1:8">
      <c r="B173" s="237" t="s">
        <v>4189</v>
      </c>
      <c r="C173" s="238" t="s">
        <v>4190</v>
      </c>
      <c r="D173" s="239" t="s">
        <v>2316</v>
      </c>
      <c r="E173" s="240" t="s">
        <v>2801</v>
      </c>
      <c r="F173" s="241"/>
      <c r="G173" s="259"/>
      <c r="H173" s="230"/>
    </row>
    <row r="174" spans="1:8" ht="17.25" thickBot="1">
      <c r="B174" s="237" t="s">
        <v>4191</v>
      </c>
      <c r="C174" s="238" t="s">
        <v>4192</v>
      </c>
      <c r="D174" s="239" t="s">
        <v>4048</v>
      </c>
      <c r="E174" s="240" t="s">
        <v>2884</v>
      </c>
      <c r="F174" s="241"/>
      <c r="G174" s="259"/>
      <c r="H174" s="230"/>
    </row>
    <row r="175" spans="1:8" s="45" customFormat="1" ht="20.100000000000001" customHeight="1" thickBot="1">
      <c r="A175" s="8"/>
      <c r="B175" s="434" t="s">
        <v>4193</v>
      </c>
      <c r="C175" s="435"/>
      <c r="D175" s="435"/>
      <c r="E175" s="435"/>
      <c r="F175" s="435"/>
      <c r="G175" s="438"/>
      <c r="H175" s="230"/>
    </row>
    <row r="176" spans="1:8">
      <c r="B176" s="264" t="s">
        <v>2030</v>
      </c>
      <c r="C176" s="238" t="s">
        <v>2031</v>
      </c>
      <c r="D176" s="239" t="s">
        <v>3254</v>
      </c>
      <c r="E176" s="4" t="s">
        <v>2801</v>
      </c>
      <c r="F176" s="265" t="s">
        <v>2793</v>
      </c>
      <c r="G176" s="440"/>
      <c r="H176" s="267"/>
    </row>
    <row r="177" spans="1:8">
      <c r="B177" s="237" t="s">
        <v>4194</v>
      </c>
      <c r="C177" s="238" t="s">
        <v>4195</v>
      </c>
      <c r="D177" s="239" t="s">
        <v>3082</v>
      </c>
      <c r="E177" s="240" t="s">
        <v>3348</v>
      </c>
      <c r="F177" s="241"/>
      <c r="G177" s="259"/>
      <c r="H177" s="230"/>
    </row>
    <row r="178" spans="1:8">
      <c r="B178" s="237" t="s">
        <v>1744</v>
      </c>
      <c r="C178" s="238" t="s">
        <v>4196</v>
      </c>
      <c r="D178" s="239" t="s">
        <v>3109</v>
      </c>
      <c r="E178" s="240" t="s">
        <v>2765</v>
      </c>
      <c r="F178" s="241"/>
      <c r="G178" s="259"/>
      <c r="H178" s="230"/>
    </row>
    <row r="179" spans="1:8">
      <c r="B179" s="237" t="s">
        <v>4197</v>
      </c>
      <c r="C179" s="238" t="s">
        <v>4198</v>
      </c>
      <c r="D179" s="239" t="s">
        <v>3109</v>
      </c>
      <c r="E179" s="240" t="s">
        <v>3348</v>
      </c>
      <c r="F179" s="241"/>
      <c r="G179" s="259"/>
      <c r="H179" s="230"/>
    </row>
    <row r="180" spans="1:8">
      <c r="B180" s="237" t="s">
        <v>4199</v>
      </c>
      <c r="C180" s="238" t="s">
        <v>4200</v>
      </c>
      <c r="D180" s="239" t="s">
        <v>2417</v>
      </c>
      <c r="E180" s="240" t="s">
        <v>3348</v>
      </c>
      <c r="F180" s="241"/>
      <c r="G180" s="259"/>
      <c r="H180" s="230"/>
    </row>
    <row r="181" spans="1:8">
      <c r="B181" s="237" t="s">
        <v>4201</v>
      </c>
      <c r="C181" s="238" t="s">
        <v>4202</v>
      </c>
      <c r="D181" s="239" t="s">
        <v>2416</v>
      </c>
      <c r="E181" s="240" t="s">
        <v>3348</v>
      </c>
      <c r="F181" s="241"/>
      <c r="G181" s="259"/>
      <c r="H181" s="230"/>
    </row>
    <row r="182" spans="1:8">
      <c r="B182" s="237" t="s">
        <v>4203</v>
      </c>
      <c r="C182" s="238" t="s">
        <v>4204</v>
      </c>
      <c r="D182" s="239" t="s">
        <v>3113</v>
      </c>
      <c r="E182" s="240" t="s">
        <v>3348</v>
      </c>
      <c r="F182" s="241"/>
      <c r="G182" s="259"/>
      <c r="H182" s="230"/>
    </row>
    <row r="183" spans="1:8">
      <c r="B183" s="237" t="s">
        <v>4205</v>
      </c>
      <c r="C183" s="238" t="s">
        <v>1049</v>
      </c>
      <c r="D183" s="239" t="s">
        <v>2422</v>
      </c>
      <c r="E183" s="240" t="s">
        <v>2750</v>
      </c>
      <c r="F183" s="241"/>
      <c r="G183" s="259"/>
      <c r="H183" s="230"/>
    </row>
    <row r="184" spans="1:8">
      <c r="B184" s="264" t="s">
        <v>2143</v>
      </c>
      <c r="C184" s="238" t="s">
        <v>2144</v>
      </c>
      <c r="D184" s="239" t="s">
        <v>4072</v>
      </c>
      <c r="E184" s="4" t="s">
        <v>3083</v>
      </c>
      <c r="F184" s="265" t="s">
        <v>2793</v>
      </c>
      <c r="G184" s="440"/>
      <c r="H184" s="267"/>
    </row>
    <row r="185" spans="1:8">
      <c r="B185" s="264" t="s">
        <v>2145</v>
      </c>
      <c r="C185" s="238" t="s">
        <v>2146</v>
      </c>
      <c r="D185" s="239" t="s">
        <v>2427</v>
      </c>
      <c r="E185" s="4" t="s">
        <v>3083</v>
      </c>
      <c r="F185" s="265"/>
      <c r="G185" s="440"/>
      <c r="H185" s="267"/>
    </row>
    <row r="186" spans="1:8">
      <c r="B186" s="264" t="s">
        <v>2147</v>
      </c>
      <c r="C186" s="238" t="s">
        <v>2148</v>
      </c>
      <c r="D186" s="239" t="s">
        <v>3077</v>
      </c>
      <c r="E186" s="4" t="s">
        <v>3078</v>
      </c>
      <c r="F186" s="265"/>
      <c r="G186" s="440"/>
      <c r="H186" s="267"/>
    </row>
    <row r="187" spans="1:8">
      <c r="B187" s="264" t="s">
        <v>2149</v>
      </c>
      <c r="C187" s="238" t="s">
        <v>2150</v>
      </c>
      <c r="D187" s="239" t="s">
        <v>3122</v>
      </c>
      <c r="E187" s="4" t="s">
        <v>3099</v>
      </c>
      <c r="F187" s="265"/>
      <c r="G187" s="440"/>
      <c r="H187" s="267"/>
    </row>
    <row r="188" spans="1:8" ht="17.25" thickBot="1">
      <c r="B188" s="237" t="s">
        <v>4206</v>
      </c>
      <c r="C188" s="238" t="s">
        <v>4207</v>
      </c>
      <c r="D188" s="239" t="s">
        <v>2470</v>
      </c>
      <c r="E188" s="240" t="s">
        <v>2301</v>
      </c>
      <c r="F188" s="241" t="s">
        <v>2793</v>
      </c>
      <c r="G188" s="260"/>
      <c r="H188" s="230"/>
    </row>
    <row r="189" spans="1:8" s="45" customFormat="1" ht="20.100000000000001" customHeight="1" thickBot="1">
      <c r="A189" s="8"/>
      <c r="B189" s="434" t="s">
        <v>4208</v>
      </c>
      <c r="C189" s="435"/>
      <c r="D189" s="435"/>
      <c r="E189" s="435"/>
      <c r="F189" s="435"/>
      <c r="G189" s="436"/>
      <c r="H189" s="230"/>
    </row>
    <row r="190" spans="1:8" ht="17.25" thickBot="1">
      <c r="B190" s="231" t="s">
        <v>4209</v>
      </c>
      <c r="C190" s="232" t="s">
        <v>4210</v>
      </c>
      <c r="D190" s="233" t="s">
        <v>2300</v>
      </c>
      <c r="E190" s="234" t="s">
        <v>3348</v>
      </c>
      <c r="F190" s="235" t="s">
        <v>2793</v>
      </c>
      <c r="G190" s="268" t="s">
        <v>4083</v>
      </c>
      <c r="H190" s="230"/>
    </row>
    <row r="191" spans="1:8" s="45" customFormat="1" ht="20.100000000000001" customHeight="1" thickBot="1">
      <c r="A191" s="8"/>
      <c r="B191" s="434" t="s">
        <v>4211</v>
      </c>
      <c r="C191" s="435"/>
      <c r="D191" s="435"/>
      <c r="E191" s="435"/>
      <c r="F191" s="435"/>
      <c r="G191" s="438"/>
      <c r="H191" s="230"/>
    </row>
    <row r="192" spans="1:8">
      <c r="B192" s="237" t="s">
        <v>4212</v>
      </c>
      <c r="C192" s="238" t="s">
        <v>4213</v>
      </c>
      <c r="D192" s="239" t="s">
        <v>3077</v>
      </c>
      <c r="E192" s="240" t="s">
        <v>2884</v>
      </c>
      <c r="F192" s="241" t="s">
        <v>2793</v>
      </c>
      <c r="G192" s="259"/>
      <c r="H192" s="230"/>
    </row>
    <row r="193" spans="1:8">
      <c r="B193" s="264" t="s">
        <v>2032</v>
      </c>
      <c r="C193" s="238" t="s">
        <v>2033</v>
      </c>
      <c r="D193" s="239" t="s">
        <v>3254</v>
      </c>
      <c r="E193" s="4" t="s">
        <v>2801</v>
      </c>
      <c r="F193" s="265" t="s">
        <v>2793</v>
      </c>
      <c r="G193" s="440"/>
      <c r="H193" s="267"/>
    </row>
    <row r="194" spans="1:8">
      <c r="B194" s="237" t="s">
        <v>4214</v>
      </c>
      <c r="C194" s="238" t="s">
        <v>4215</v>
      </c>
      <c r="D194" s="239" t="s">
        <v>2316</v>
      </c>
      <c r="E194" s="240" t="s">
        <v>2801</v>
      </c>
      <c r="F194" s="241"/>
      <c r="G194" s="259"/>
      <c r="H194" s="230"/>
    </row>
    <row r="195" spans="1:8" ht="17.25" thickBot="1">
      <c r="B195" s="237" t="s">
        <v>4216</v>
      </c>
      <c r="C195" s="238" t="s">
        <v>4217</v>
      </c>
      <c r="D195" s="239" t="s">
        <v>4048</v>
      </c>
      <c r="E195" s="240" t="s">
        <v>2884</v>
      </c>
      <c r="F195" s="241"/>
      <c r="G195" s="259"/>
      <c r="H195" s="230"/>
    </row>
    <row r="196" spans="1:8" s="45" customFormat="1" ht="19.5" customHeight="1" thickBot="1">
      <c r="A196" s="8"/>
      <c r="B196" s="434" t="s">
        <v>4218</v>
      </c>
      <c r="C196" s="435"/>
      <c r="D196" s="435"/>
      <c r="E196" s="435"/>
      <c r="F196" s="435"/>
      <c r="G196" s="438"/>
      <c r="H196" s="230"/>
    </row>
    <row r="197" spans="1:8">
      <c r="B197" s="264" t="s">
        <v>2034</v>
      </c>
      <c r="C197" s="238" t="s">
        <v>2035</v>
      </c>
      <c r="D197" s="239" t="s">
        <v>3221</v>
      </c>
      <c r="E197" s="4" t="s">
        <v>2801</v>
      </c>
      <c r="F197" s="265" t="s">
        <v>2793</v>
      </c>
      <c r="G197" s="440"/>
      <c r="H197" s="267"/>
    </row>
    <row r="198" spans="1:8">
      <c r="B198" s="237" t="s">
        <v>4219</v>
      </c>
      <c r="C198" s="238" t="s">
        <v>4220</v>
      </c>
      <c r="D198" s="239" t="s">
        <v>3082</v>
      </c>
      <c r="E198" s="240" t="s">
        <v>3348</v>
      </c>
      <c r="F198" s="241"/>
      <c r="G198" s="259"/>
      <c r="H198" s="230"/>
    </row>
    <row r="199" spans="1:8">
      <c r="B199" s="237" t="s">
        <v>1745</v>
      </c>
      <c r="C199" s="238" t="s">
        <v>4221</v>
      </c>
      <c r="D199" s="239" t="s">
        <v>3109</v>
      </c>
      <c r="E199" s="240" t="s">
        <v>2765</v>
      </c>
      <c r="F199" s="241"/>
      <c r="G199" s="259"/>
      <c r="H199" s="230"/>
    </row>
    <row r="200" spans="1:8">
      <c r="B200" s="237" t="s">
        <v>4222</v>
      </c>
      <c r="C200" s="238" t="s">
        <v>4223</v>
      </c>
      <c r="D200" s="239" t="s">
        <v>3109</v>
      </c>
      <c r="E200" s="240" t="s">
        <v>3348</v>
      </c>
      <c r="F200" s="241"/>
      <c r="G200" s="259"/>
      <c r="H200" s="230"/>
    </row>
    <row r="201" spans="1:8">
      <c r="B201" s="237" t="s">
        <v>4224</v>
      </c>
      <c r="C201" s="238" t="s">
        <v>4225</v>
      </c>
      <c r="D201" s="239" t="s">
        <v>2416</v>
      </c>
      <c r="E201" s="240" t="s">
        <v>3348</v>
      </c>
      <c r="F201" s="241"/>
      <c r="G201" s="259"/>
      <c r="H201" s="230"/>
    </row>
    <row r="202" spans="1:8">
      <c r="B202" s="237" t="s">
        <v>4226</v>
      </c>
      <c r="C202" s="238" t="s">
        <v>4227</v>
      </c>
      <c r="D202" s="239" t="s">
        <v>2417</v>
      </c>
      <c r="E202" s="240" t="s">
        <v>3348</v>
      </c>
      <c r="F202" s="241"/>
      <c r="G202" s="259"/>
      <c r="H202" s="230"/>
    </row>
    <row r="203" spans="1:8">
      <c r="B203" s="237" t="s">
        <v>4228</v>
      </c>
      <c r="C203" s="238" t="s">
        <v>4229</v>
      </c>
      <c r="D203" s="239" t="s">
        <v>3113</v>
      </c>
      <c r="E203" s="240" t="s">
        <v>3348</v>
      </c>
      <c r="F203" s="241"/>
      <c r="G203" s="259"/>
      <c r="H203" s="230"/>
    </row>
    <row r="204" spans="1:8">
      <c r="B204" s="237" t="s">
        <v>4230</v>
      </c>
      <c r="C204" s="238" t="s">
        <v>1050</v>
      </c>
      <c r="D204" s="239" t="s">
        <v>2422</v>
      </c>
      <c r="E204" s="240" t="s">
        <v>2750</v>
      </c>
      <c r="F204" s="241"/>
      <c r="G204" s="259"/>
      <c r="H204" s="230"/>
    </row>
    <row r="205" spans="1:8">
      <c r="B205" s="264" t="s">
        <v>2151</v>
      </c>
      <c r="C205" s="238" t="s">
        <v>2152</v>
      </c>
      <c r="D205" s="239" t="s">
        <v>4072</v>
      </c>
      <c r="E205" s="4" t="s">
        <v>3083</v>
      </c>
      <c r="F205" s="265" t="s">
        <v>2793</v>
      </c>
      <c r="G205" s="440"/>
      <c r="H205" s="267"/>
    </row>
    <row r="206" spans="1:8">
      <c r="B206" s="264" t="s">
        <v>2153</v>
      </c>
      <c r="C206" s="238" t="s">
        <v>2154</v>
      </c>
      <c r="D206" s="239" t="s">
        <v>2427</v>
      </c>
      <c r="E206" s="4" t="s">
        <v>3083</v>
      </c>
      <c r="F206" s="265"/>
      <c r="G206" s="440"/>
      <c r="H206" s="267"/>
    </row>
    <row r="207" spans="1:8">
      <c r="B207" s="264" t="s">
        <v>2155</v>
      </c>
      <c r="C207" s="238" t="s">
        <v>2156</v>
      </c>
      <c r="D207" s="239" t="s">
        <v>3077</v>
      </c>
      <c r="E207" s="4" t="s">
        <v>3078</v>
      </c>
      <c r="F207" s="265"/>
      <c r="G207" s="440"/>
      <c r="H207" s="267"/>
    </row>
    <row r="208" spans="1:8">
      <c r="B208" s="264" t="s">
        <v>2157</v>
      </c>
      <c r="C208" s="238" t="s">
        <v>2158</v>
      </c>
      <c r="D208" s="239" t="s">
        <v>3122</v>
      </c>
      <c r="E208" s="4" t="s">
        <v>3099</v>
      </c>
      <c r="F208" s="265"/>
      <c r="G208" s="440"/>
      <c r="H208" s="267"/>
    </row>
    <row r="209" spans="1:8" ht="17.25" thickBot="1">
      <c r="B209" s="237" t="s">
        <v>4231</v>
      </c>
      <c r="C209" s="238" t="s">
        <v>4232</v>
      </c>
      <c r="D209" s="239" t="s">
        <v>2470</v>
      </c>
      <c r="E209" s="240" t="s">
        <v>2301</v>
      </c>
      <c r="F209" s="241" t="s">
        <v>2793</v>
      </c>
      <c r="G209" s="260"/>
      <c r="H209" s="230"/>
    </row>
    <row r="210" spans="1:8" s="45" customFormat="1" ht="20.100000000000001" customHeight="1" thickBot="1">
      <c r="A210" s="8"/>
      <c r="B210" s="434" t="s">
        <v>4233</v>
      </c>
      <c r="C210" s="435"/>
      <c r="D210" s="435"/>
      <c r="E210" s="435"/>
      <c r="F210" s="435"/>
      <c r="G210" s="436"/>
      <c r="H210" s="230"/>
    </row>
    <row r="211" spans="1:8" ht="17.25" thickBot="1">
      <c r="B211" s="231" t="s">
        <v>4234</v>
      </c>
      <c r="C211" s="232" t="s">
        <v>4235</v>
      </c>
      <c r="D211" s="233" t="s">
        <v>2300</v>
      </c>
      <c r="E211" s="234" t="s">
        <v>3348</v>
      </c>
      <c r="F211" s="235" t="s">
        <v>2793</v>
      </c>
      <c r="G211" s="268" t="s">
        <v>4083</v>
      </c>
      <c r="H211" s="230"/>
    </row>
    <row r="212" spans="1:8" s="45" customFormat="1" ht="20.100000000000001" customHeight="1" thickBot="1">
      <c r="A212" s="8"/>
      <c r="B212" s="434" t="s">
        <v>4236</v>
      </c>
      <c r="C212" s="435"/>
      <c r="D212" s="435"/>
      <c r="E212" s="435"/>
      <c r="F212" s="435"/>
      <c r="G212" s="438"/>
      <c r="H212" s="230"/>
    </row>
    <row r="213" spans="1:8">
      <c r="B213" s="237" t="s">
        <v>4237</v>
      </c>
      <c r="C213" s="238" t="s">
        <v>4238</v>
      </c>
      <c r="D213" s="239" t="s">
        <v>3077</v>
      </c>
      <c r="E213" s="240" t="s">
        <v>2884</v>
      </c>
      <c r="F213" s="241" t="s">
        <v>2793</v>
      </c>
      <c r="G213" s="259"/>
      <c r="H213" s="230"/>
    </row>
    <row r="214" spans="1:8">
      <c r="B214" s="264" t="s">
        <v>2036</v>
      </c>
      <c r="C214" s="238" t="s">
        <v>2037</v>
      </c>
      <c r="D214" s="239" t="s">
        <v>3221</v>
      </c>
      <c r="E214" s="4" t="s">
        <v>2801</v>
      </c>
      <c r="F214" s="265" t="s">
        <v>2793</v>
      </c>
      <c r="G214" s="440"/>
      <c r="H214" s="267"/>
    </row>
    <row r="215" spans="1:8">
      <c r="B215" s="237" t="s">
        <v>4239</v>
      </c>
      <c r="C215" s="238" t="s">
        <v>4240</v>
      </c>
      <c r="D215" s="239" t="s">
        <v>2316</v>
      </c>
      <c r="E215" s="240" t="s">
        <v>2801</v>
      </c>
      <c r="F215" s="241"/>
      <c r="G215" s="259"/>
      <c r="H215" s="230"/>
    </row>
    <row r="216" spans="1:8" ht="17.25" thickBot="1">
      <c r="B216" s="237" t="s">
        <v>4241</v>
      </c>
      <c r="C216" s="238" t="s">
        <v>4242</v>
      </c>
      <c r="D216" s="239" t="s">
        <v>4048</v>
      </c>
      <c r="E216" s="240" t="s">
        <v>2884</v>
      </c>
      <c r="F216" s="241"/>
      <c r="G216" s="259"/>
      <c r="H216" s="230"/>
    </row>
    <row r="217" spans="1:8" s="45" customFormat="1" ht="20.100000000000001" customHeight="1" thickBot="1">
      <c r="A217" s="8"/>
      <c r="B217" s="434" t="s">
        <v>4243</v>
      </c>
      <c r="C217" s="435"/>
      <c r="D217" s="435"/>
      <c r="E217" s="435"/>
      <c r="F217" s="435"/>
      <c r="G217" s="438"/>
      <c r="H217" s="230"/>
    </row>
    <row r="218" spans="1:8">
      <c r="B218" s="264" t="s">
        <v>2038</v>
      </c>
      <c r="C218" s="238" t="s">
        <v>2039</v>
      </c>
      <c r="D218" s="239" t="s">
        <v>3254</v>
      </c>
      <c r="E218" s="4" t="s">
        <v>2801</v>
      </c>
      <c r="F218" s="265" t="s">
        <v>2793</v>
      </c>
      <c r="G218" s="440"/>
      <c r="H218" s="267"/>
    </row>
    <row r="219" spans="1:8">
      <c r="B219" s="237" t="s">
        <v>4244</v>
      </c>
      <c r="C219" s="238" t="s">
        <v>4245</v>
      </c>
      <c r="D219" s="239" t="s">
        <v>3082</v>
      </c>
      <c r="E219" s="240" t="s">
        <v>3348</v>
      </c>
      <c r="F219" s="241"/>
      <c r="G219" s="259"/>
      <c r="H219" s="230"/>
    </row>
    <row r="220" spans="1:8">
      <c r="B220" s="237" t="s">
        <v>1746</v>
      </c>
      <c r="C220" s="238" t="s">
        <v>4246</v>
      </c>
      <c r="D220" s="239" t="s">
        <v>3109</v>
      </c>
      <c r="E220" s="240" t="s">
        <v>2765</v>
      </c>
      <c r="F220" s="241"/>
      <c r="G220" s="259"/>
      <c r="H220" s="230"/>
    </row>
    <row r="221" spans="1:8">
      <c r="B221" s="237" t="s">
        <v>4247</v>
      </c>
      <c r="C221" s="238" t="s">
        <v>4248</v>
      </c>
      <c r="D221" s="239" t="s">
        <v>3109</v>
      </c>
      <c r="E221" s="240" t="s">
        <v>3348</v>
      </c>
      <c r="F221" s="241"/>
      <c r="G221" s="259"/>
      <c r="H221" s="230"/>
    </row>
    <row r="222" spans="1:8">
      <c r="B222" s="237" t="s">
        <v>4249</v>
      </c>
      <c r="C222" s="238" t="s">
        <v>4250</v>
      </c>
      <c r="D222" s="239" t="s">
        <v>2417</v>
      </c>
      <c r="E222" s="240" t="s">
        <v>3348</v>
      </c>
      <c r="F222" s="241"/>
      <c r="G222" s="259"/>
      <c r="H222" s="230"/>
    </row>
    <row r="223" spans="1:8">
      <c r="B223" s="237" t="s">
        <v>4251</v>
      </c>
      <c r="C223" s="238" t="s">
        <v>4252</v>
      </c>
      <c r="D223" s="239" t="s">
        <v>2416</v>
      </c>
      <c r="E223" s="240" t="s">
        <v>3348</v>
      </c>
      <c r="F223" s="241"/>
      <c r="G223" s="259"/>
      <c r="H223" s="230"/>
    </row>
    <row r="224" spans="1:8">
      <c r="B224" s="237" t="s">
        <v>4253</v>
      </c>
      <c r="C224" s="238" t="s">
        <v>4254</v>
      </c>
      <c r="D224" s="239" t="s">
        <v>3113</v>
      </c>
      <c r="E224" s="240" t="s">
        <v>3348</v>
      </c>
      <c r="F224" s="241"/>
      <c r="G224" s="259"/>
      <c r="H224" s="230"/>
    </row>
    <row r="225" spans="1:8">
      <c r="B225" s="237" t="s">
        <v>4255</v>
      </c>
      <c r="C225" s="238" t="s">
        <v>1051</v>
      </c>
      <c r="D225" s="239" t="s">
        <v>2422</v>
      </c>
      <c r="E225" s="240" t="s">
        <v>2750</v>
      </c>
      <c r="F225" s="241"/>
      <c r="G225" s="259"/>
      <c r="H225" s="230"/>
    </row>
    <row r="226" spans="1:8">
      <c r="B226" s="264" t="s">
        <v>2159</v>
      </c>
      <c r="C226" s="238" t="s">
        <v>2160</v>
      </c>
      <c r="D226" s="239" t="s">
        <v>4072</v>
      </c>
      <c r="E226" s="4" t="s">
        <v>3083</v>
      </c>
      <c r="F226" s="265" t="s">
        <v>2793</v>
      </c>
      <c r="G226" s="440"/>
      <c r="H226" s="267"/>
    </row>
    <row r="227" spans="1:8">
      <c r="B227" s="264" t="s">
        <v>2161</v>
      </c>
      <c r="C227" s="238" t="s">
        <v>2162</v>
      </c>
      <c r="D227" s="239" t="s">
        <v>2427</v>
      </c>
      <c r="E227" s="4" t="s">
        <v>3083</v>
      </c>
      <c r="F227" s="265"/>
      <c r="G227" s="440"/>
      <c r="H227" s="267"/>
    </row>
    <row r="228" spans="1:8">
      <c r="B228" s="264" t="s">
        <v>2163</v>
      </c>
      <c r="C228" s="238" t="s">
        <v>2164</v>
      </c>
      <c r="D228" s="239" t="s">
        <v>3077</v>
      </c>
      <c r="E228" s="4" t="s">
        <v>3078</v>
      </c>
      <c r="F228" s="265"/>
      <c r="G228" s="440"/>
      <c r="H228" s="267"/>
    </row>
    <row r="229" spans="1:8">
      <c r="B229" s="264" t="s">
        <v>2165</v>
      </c>
      <c r="C229" s="238" t="s">
        <v>2166</v>
      </c>
      <c r="D229" s="239" t="s">
        <v>3122</v>
      </c>
      <c r="E229" s="4" t="s">
        <v>3099</v>
      </c>
      <c r="F229" s="265"/>
      <c r="G229" s="440"/>
      <c r="H229" s="267"/>
    </row>
    <row r="230" spans="1:8" ht="17.25" thickBot="1">
      <c r="B230" s="237" t="s">
        <v>4256</v>
      </c>
      <c r="C230" s="238" t="s">
        <v>4257</v>
      </c>
      <c r="D230" s="239" t="s">
        <v>2470</v>
      </c>
      <c r="E230" s="240" t="s">
        <v>2301</v>
      </c>
      <c r="F230" s="241" t="s">
        <v>2793</v>
      </c>
      <c r="G230" s="260"/>
      <c r="H230" s="230"/>
    </row>
    <row r="231" spans="1:8" s="45" customFormat="1" ht="20.100000000000001" customHeight="1" thickBot="1">
      <c r="A231" s="8"/>
      <c r="B231" s="434" t="s">
        <v>4258</v>
      </c>
      <c r="C231" s="435"/>
      <c r="D231" s="435"/>
      <c r="E231" s="435"/>
      <c r="F231" s="435"/>
      <c r="G231" s="436"/>
      <c r="H231" s="230"/>
    </row>
    <row r="232" spans="1:8" ht="17.25" thickBot="1">
      <c r="B232" s="231" t="s">
        <v>4259</v>
      </c>
      <c r="C232" s="232" t="s">
        <v>4260</v>
      </c>
      <c r="D232" s="233" t="s">
        <v>2300</v>
      </c>
      <c r="E232" s="234" t="s">
        <v>3348</v>
      </c>
      <c r="F232" s="235" t="s">
        <v>2793</v>
      </c>
      <c r="G232" s="268" t="s">
        <v>4083</v>
      </c>
      <c r="H232" s="230"/>
    </row>
    <row r="233" spans="1:8" s="45" customFormat="1" ht="20.100000000000001" customHeight="1" thickBot="1">
      <c r="A233" s="8"/>
      <c r="B233" s="434" t="s">
        <v>4261</v>
      </c>
      <c r="C233" s="435"/>
      <c r="D233" s="435"/>
      <c r="E233" s="435"/>
      <c r="F233" s="435"/>
      <c r="G233" s="438"/>
      <c r="H233" s="230"/>
    </row>
    <row r="234" spans="1:8">
      <c r="B234" s="237" t="s">
        <v>4262</v>
      </c>
      <c r="C234" s="238" t="s">
        <v>4263</v>
      </c>
      <c r="D234" s="239" t="s">
        <v>3077</v>
      </c>
      <c r="E234" s="240" t="s">
        <v>2884</v>
      </c>
      <c r="F234" s="241" t="s">
        <v>2793</v>
      </c>
      <c r="G234" s="259"/>
      <c r="H234" s="230"/>
    </row>
    <row r="235" spans="1:8">
      <c r="B235" s="264" t="s">
        <v>2040</v>
      </c>
      <c r="C235" s="238" t="s">
        <v>2041</v>
      </c>
      <c r="D235" s="239" t="s">
        <v>3221</v>
      </c>
      <c r="E235" s="4" t="s">
        <v>2801</v>
      </c>
      <c r="F235" s="265" t="s">
        <v>2793</v>
      </c>
      <c r="G235" s="440"/>
      <c r="H235" s="267"/>
    </row>
    <row r="236" spans="1:8">
      <c r="B236" s="237" t="s">
        <v>4264</v>
      </c>
      <c r="C236" s="238" t="s">
        <v>4265</v>
      </c>
      <c r="D236" s="239" t="s">
        <v>2316</v>
      </c>
      <c r="E236" s="240" t="s">
        <v>2801</v>
      </c>
      <c r="F236" s="241"/>
      <c r="G236" s="259"/>
      <c r="H236" s="230"/>
    </row>
    <row r="237" spans="1:8" ht="17.25" thickBot="1">
      <c r="B237" s="237" t="s">
        <v>4266</v>
      </c>
      <c r="C237" s="238" t="s">
        <v>4267</v>
      </c>
      <c r="D237" s="239" t="s">
        <v>4048</v>
      </c>
      <c r="E237" s="240" t="s">
        <v>2884</v>
      </c>
      <c r="F237" s="241"/>
      <c r="G237" s="259"/>
      <c r="H237" s="230"/>
    </row>
    <row r="238" spans="1:8" s="45" customFormat="1" ht="20.100000000000001" customHeight="1" thickBot="1">
      <c r="A238" s="8"/>
      <c r="B238" s="434" t="s">
        <v>4268</v>
      </c>
      <c r="C238" s="435"/>
      <c r="D238" s="435"/>
      <c r="E238" s="435"/>
      <c r="F238" s="435"/>
      <c r="G238" s="438"/>
      <c r="H238" s="230"/>
    </row>
    <row r="239" spans="1:8">
      <c r="B239" s="264" t="s">
        <v>2042</v>
      </c>
      <c r="C239" s="238" t="s">
        <v>2043</v>
      </c>
      <c r="D239" s="239" t="s">
        <v>3221</v>
      </c>
      <c r="E239" s="4" t="s">
        <v>2801</v>
      </c>
      <c r="F239" s="265" t="s">
        <v>2793</v>
      </c>
      <c r="G239" s="440"/>
      <c r="H239" s="267"/>
    </row>
    <row r="240" spans="1:8">
      <c r="B240" s="237" t="s">
        <v>4269</v>
      </c>
      <c r="C240" s="238" t="s">
        <v>4270</v>
      </c>
      <c r="D240" s="239" t="s">
        <v>3082</v>
      </c>
      <c r="E240" s="240" t="s">
        <v>3348</v>
      </c>
      <c r="F240" s="241"/>
      <c r="G240" s="259"/>
      <c r="H240" s="230"/>
    </row>
    <row r="241" spans="1:8">
      <c r="B241" s="237" t="s">
        <v>1747</v>
      </c>
      <c r="C241" s="238" t="s">
        <v>4271</v>
      </c>
      <c r="D241" s="239" t="s">
        <v>3109</v>
      </c>
      <c r="E241" s="240" t="s">
        <v>2765</v>
      </c>
      <c r="F241" s="241"/>
      <c r="G241" s="259"/>
      <c r="H241" s="230"/>
    </row>
    <row r="242" spans="1:8">
      <c r="B242" s="237" t="s">
        <v>4272</v>
      </c>
      <c r="C242" s="238" t="s">
        <v>4273</v>
      </c>
      <c r="D242" s="239" t="s">
        <v>3109</v>
      </c>
      <c r="E242" s="240" t="s">
        <v>3348</v>
      </c>
      <c r="F242" s="241"/>
      <c r="G242" s="259"/>
      <c r="H242" s="230"/>
    </row>
    <row r="243" spans="1:8">
      <c r="B243" s="237" t="s">
        <v>4274</v>
      </c>
      <c r="C243" s="238" t="s">
        <v>4275</v>
      </c>
      <c r="D243" s="239" t="s">
        <v>2417</v>
      </c>
      <c r="E243" s="240" t="s">
        <v>3348</v>
      </c>
      <c r="F243" s="241"/>
      <c r="G243" s="259"/>
      <c r="H243" s="230"/>
    </row>
    <row r="244" spans="1:8">
      <c r="B244" s="237" t="s">
        <v>4276</v>
      </c>
      <c r="C244" s="238" t="s">
        <v>4277</v>
      </c>
      <c r="D244" s="239" t="s">
        <v>2417</v>
      </c>
      <c r="E244" s="240" t="s">
        <v>3348</v>
      </c>
      <c r="F244" s="241"/>
      <c r="G244" s="259"/>
      <c r="H244" s="230"/>
    </row>
    <row r="245" spans="1:8">
      <c r="B245" s="237" t="s">
        <v>4278</v>
      </c>
      <c r="C245" s="238" t="s">
        <v>4279</v>
      </c>
      <c r="D245" s="239" t="s">
        <v>3113</v>
      </c>
      <c r="E245" s="240" t="s">
        <v>3348</v>
      </c>
      <c r="F245" s="241"/>
      <c r="G245" s="259"/>
      <c r="H245" s="230"/>
    </row>
    <row r="246" spans="1:8">
      <c r="B246" s="237" t="s">
        <v>4280</v>
      </c>
      <c r="C246" s="238" t="s">
        <v>4281</v>
      </c>
      <c r="D246" s="239" t="s">
        <v>2422</v>
      </c>
      <c r="E246" s="240" t="s">
        <v>2750</v>
      </c>
      <c r="F246" s="241"/>
      <c r="G246" s="259"/>
      <c r="H246" s="230"/>
    </row>
    <row r="247" spans="1:8">
      <c r="B247" s="264" t="s">
        <v>2167</v>
      </c>
      <c r="C247" s="238" t="s">
        <v>2168</v>
      </c>
      <c r="D247" s="239" t="s">
        <v>4072</v>
      </c>
      <c r="E247" s="4" t="s">
        <v>3083</v>
      </c>
      <c r="F247" s="265" t="s">
        <v>2793</v>
      </c>
      <c r="G247" s="440"/>
      <c r="H247" s="267"/>
    </row>
    <row r="248" spans="1:8">
      <c r="B248" s="264" t="s">
        <v>2169</v>
      </c>
      <c r="C248" s="238" t="s">
        <v>2170</v>
      </c>
      <c r="D248" s="239" t="s">
        <v>2427</v>
      </c>
      <c r="E248" s="4" t="s">
        <v>3083</v>
      </c>
      <c r="F248" s="265"/>
      <c r="G248" s="440"/>
      <c r="H248" s="267"/>
    </row>
    <row r="249" spans="1:8">
      <c r="B249" s="264" t="s">
        <v>2171</v>
      </c>
      <c r="C249" s="238" t="s">
        <v>2172</v>
      </c>
      <c r="D249" s="239" t="s">
        <v>3077</v>
      </c>
      <c r="E249" s="4" t="s">
        <v>3078</v>
      </c>
      <c r="F249" s="265"/>
      <c r="G249" s="440"/>
      <c r="H249" s="267"/>
    </row>
    <row r="250" spans="1:8">
      <c r="B250" s="264" t="s">
        <v>2173</v>
      </c>
      <c r="C250" s="238" t="s">
        <v>2174</v>
      </c>
      <c r="D250" s="239" t="s">
        <v>3122</v>
      </c>
      <c r="E250" s="4" t="s">
        <v>3099</v>
      </c>
      <c r="F250" s="265"/>
      <c r="G250" s="440"/>
      <c r="H250" s="267"/>
    </row>
    <row r="251" spans="1:8" ht="17.25" thickBot="1">
      <c r="B251" s="237" t="s">
        <v>4282</v>
      </c>
      <c r="C251" s="238" t="s">
        <v>4283</v>
      </c>
      <c r="D251" s="239" t="s">
        <v>2470</v>
      </c>
      <c r="E251" s="240" t="s">
        <v>2301</v>
      </c>
      <c r="F251" s="241" t="s">
        <v>2793</v>
      </c>
      <c r="G251" s="260"/>
      <c r="H251" s="230"/>
    </row>
    <row r="252" spans="1:8" s="45" customFormat="1" ht="20.100000000000001" customHeight="1" thickBot="1">
      <c r="A252" s="8"/>
      <c r="B252" s="434" t="s">
        <v>4284</v>
      </c>
      <c r="C252" s="435"/>
      <c r="D252" s="435"/>
      <c r="E252" s="435"/>
      <c r="F252" s="435"/>
      <c r="G252" s="436"/>
      <c r="H252" s="230"/>
    </row>
    <row r="253" spans="1:8" ht="17.25" thickBot="1">
      <c r="B253" s="231" t="s">
        <v>4285</v>
      </c>
      <c r="C253" s="232" t="s">
        <v>4286</v>
      </c>
      <c r="D253" s="233" t="s">
        <v>2300</v>
      </c>
      <c r="E253" s="234" t="s">
        <v>3348</v>
      </c>
      <c r="F253" s="235" t="s">
        <v>2793</v>
      </c>
      <c r="G253" s="268" t="s">
        <v>4083</v>
      </c>
      <c r="H253" s="230"/>
    </row>
    <row r="254" spans="1:8" s="45" customFormat="1" ht="20.100000000000001" customHeight="1" thickBot="1">
      <c r="A254" s="8"/>
      <c r="B254" s="434" t="s">
        <v>4287</v>
      </c>
      <c r="C254" s="435"/>
      <c r="D254" s="435"/>
      <c r="E254" s="435"/>
      <c r="F254" s="435"/>
      <c r="G254" s="438"/>
      <c r="H254" s="230"/>
    </row>
    <row r="255" spans="1:8">
      <c r="B255" s="237" t="s">
        <v>4288</v>
      </c>
      <c r="C255" s="238" t="s">
        <v>4289</v>
      </c>
      <c r="D255" s="239" t="s">
        <v>3077</v>
      </c>
      <c r="E255" s="240" t="s">
        <v>2884</v>
      </c>
      <c r="F255" s="241" t="s">
        <v>2793</v>
      </c>
      <c r="G255" s="259"/>
      <c r="H255" s="230"/>
    </row>
    <row r="256" spans="1:8">
      <c r="B256" s="264" t="s">
        <v>2044</v>
      </c>
      <c r="C256" s="238" t="s">
        <v>2045</v>
      </c>
      <c r="D256" s="239" t="s">
        <v>3254</v>
      </c>
      <c r="E256" s="4" t="s">
        <v>2801</v>
      </c>
      <c r="F256" s="265" t="s">
        <v>2793</v>
      </c>
      <c r="G256" s="440"/>
      <c r="H256" s="267"/>
    </row>
    <row r="257" spans="1:8">
      <c r="B257" s="237" t="s">
        <v>4290</v>
      </c>
      <c r="C257" s="238" t="s">
        <v>4291</v>
      </c>
      <c r="D257" s="239" t="s">
        <v>2316</v>
      </c>
      <c r="E257" s="240" t="s">
        <v>2801</v>
      </c>
      <c r="F257" s="241"/>
      <c r="G257" s="259"/>
      <c r="H257" s="230"/>
    </row>
    <row r="258" spans="1:8" ht="17.25" thickBot="1">
      <c r="B258" s="237" t="s">
        <v>4292</v>
      </c>
      <c r="C258" s="238" t="s">
        <v>4293</v>
      </c>
      <c r="D258" s="239" t="s">
        <v>4048</v>
      </c>
      <c r="E258" s="240" t="s">
        <v>2884</v>
      </c>
      <c r="F258" s="241"/>
      <c r="G258" s="259"/>
      <c r="H258" s="230"/>
    </row>
    <row r="259" spans="1:8" s="45" customFormat="1" ht="20.100000000000001" customHeight="1" thickBot="1">
      <c r="A259" s="8"/>
      <c r="B259" s="434" t="s">
        <v>4294</v>
      </c>
      <c r="C259" s="435"/>
      <c r="D259" s="435"/>
      <c r="E259" s="435"/>
      <c r="F259" s="435"/>
      <c r="G259" s="438"/>
      <c r="H259" s="230"/>
    </row>
    <row r="260" spans="1:8">
      <c r="B260" s="264" t="s">
        <v>2046</v>
      </c>
      <c r="C260" s="238" t="s">
        <v>2047</v>
      </c>
      <c r="D260" s="239" t="s">
        <v>3221</v>
      </c>
      <c r="E260" s="4" t="s">
        <v>2801</v>
      </c>
      <c r="F260" s="265" t="s">
        <v>2793</v>
      </c>
      <c r="G260" s="440"/>
      <c r="H260" s="267"/>
    </row>
    <row r="261" spans="1:8">
      <c r="B261" s="237" t="s">
        <v>4295</v>
      </c>
      <c r="C261" s="238" t="s">
        <v>4296</v>
      </c>
      <c r="D261" s="239" t="s">
        <v>3082</v>
      </c>
      <c r="E261" s="240" t="s">
        <v>3348</v>
      </c>
      <c r="F261" s="241"/>
      <c r="G261" s="259"/>
      <c r="H261" s="230"/>
    </row>
    <row r="262" spans="1:8">
      <c r="B262" s="237" t="s">
        <v>1748</v>
      </c>
      <c r="C262" s="238" t="s">
        <v>4297</v>
      </c>
      <c r="D262" s="239" t="s">
        <v>3109</v>
      </c>
      <c r="E262" s="240" t="s">
        <v>2765</v>
      </c>
      <c r="F262" s="241"/>
      <c r="G262" s="259"/>
      <c r="H262" s="230"/>
    </row>
    <row r="263" spans="1:8">
      <c r="B263" s="237" t="s">
        <v>4298</v>
      </c>
      <c r="C263" s="238" t="s">
        <v>4299</v>
      </c>
      <c r="D263" s="239" t="s">
        <v>3109</v>
      </c>
      <c r="E263" s="240" t="s">
        <v>3348</v>
      </c>
      <c r="F263" s="241"/>
      <c r="G263" s="259"/>
      <c r="H263" s="230"/>
    </row>
    <row r="264" spans="1:8">
      <c r="B264" s="237" t="s">
        <v>4300</v>
      </c>
      <c r="C264" s="238" t="s">
        <v>4301</v>
      </c>
      <c r="D264" s="239" t="s">
        <v>2416</v>
      </c>
      <c r="E264" s="240" t="s">
        <v>3348</v>
      </c>
      <c r="F264" s="241"/>
      <c r="G264" s="259"/>
      <c r="H264" s="230"/>
    </row>
    <row r="265" spans="1:8">
      <c r="B265" s="237" t="s">
        <v>4302</v>
      </c>
      <c r="C265" s="238" t="s">
        <v>4303</v>
      </c>
      <c r="D265" s="239" t="s">
        <v>2416</v>
      </c>
      <c r="E265" s="240" t="s">
        <v>3348</v>
      </c>
      <c r="F265" s="241"/>
      <c r="G265" s="259"/>
      <c r="H265" s="230"/>
    </row>
    <row r="266" spans="1:8">
      <c r="B266" s="237" t="s">
        <v>4304</v>
      </c>
      <c r="C266" s="238" t="s">
        <v>4305</v>
      </c>
      <c r="D266" s="239" t="s">
        <v>3113</v>
      </c>
      <c r="E266" s="240" t="s">
        <v>3348</v>
      </c>
      <c r="F266" s="241"/>
      <c r="G266" s="259"/>
      <c r="H266" s="230"/>
    </row>
    <row r="267" spans="1:8">
      <c r="B267" s="237" t="s">
        <v>4306</v>
      </c>
      <c r="C267" s="238" t="s">
        <v>4307</v>
      </c>
      <c r="D267" s="239" t="s">
        <v>2422</v>
      </c>
      <c r="E267" s="240" t="s">
        <v>2750</v>
      </c>
      <c r="F267" s="241"/>
      <c r="G267" s="259"/>
      <c r="H267" s="230"/>
    </row>
    <row r="268" spans="1:8">
      <c r="B268" s="264" t="s">
        <v>2175</v>
      </c>
      <c r="C268" s="238" t="s">
        <v>2176</v>
      </c>
      <c r="D268" s="239" t="s">
        <v>4072</v>
      </c>
      <c r="E268" s="4" t="s">
        <v>3083</v>
      </c>
      <c r="F268" s="265" t="s">
        <v>2793</v>
      </c>
      <c r="G268" s="440"/>
      <c r="H268" s="267"/>
    </row>
    <row r="269" spans="1:8">
      <c r="B269" s="264" t="s">
        <v>2177</v>
      </c>
      <c r="C269" s="238" t="s">
        <v>2178</v>
      </c>
      <c r="D269" s="239" t="s">
        <v>2427</v>
      </c>
      <c r="E269" s="4" t="s">
        <v>3083</v>
      </c>
      <c r="F269" s="265"/>
      <c r="G269" s="440"/>
      <c r="H269" s="267"/>
    </row>
    <row r="270" spans="1:8">
      <c r="B270" s="264" t="s">
        <v>2179</v>
      </c>
      <c r="C270" s="238" t="s">
        <v>2180</v>
      </c>
      <c r="D270" s="239" t="s">
        <v>3077</v>
      </c>
      <c r="E270" s="4" t="s">
        <v>3078</v>
      </c>
      <c r="F270" s="265"/>
      <c r="G270" s="440"/>
      <c r="H270" s="267"/>
    </row>
    <row r="271" spans="1:8">
      <c r="B271" s="264" t="s">
        <v>2181</v>
      </c>
      <c r="C271" s="238" t="s">
        <v>2182</v>
      </c>
      <c r="D271" s="239" t="s">
        <v>3122</v>
      </c>
      <c r="E271" s="4" t="s">
        <v>3099</v>
      </c>
      <c r="F271" s="265"/>
      <c r="G271" s="440"/>
      <c r="H271" s="267"/>
    </row>
    <row r="272" spans="1:8" ht="17.25" thickBot="1">
      <c r="B272" s="237" t="s">
        <v>4308</v>
      </c>
      <c r="C272" s="238" t="s">
        <v>4309</v>
      </c>
      <c r="D272" s="239" t="s">
        <v>2470</v>
      </c>
      <c r="E272" s="240" t="s">
        <v>2301</v>
      </c>
      <c r="F272" s="241" t="s">
        <v>2793</v>
      </c>
      <c r="G272" s="260"/>
      <c r="H272" s="230"/>
    </row>
    <row r="273" spans="1:8" s="45" customFormat="1" ht="20.100000000000001" customHeight="1" thickBot="1">
      <c r="A273" s="8"/>
      <c r="B273" s="434" t="s">
        <v>4310</v>
      </c>
      <c r="C273" s="435"/>
      <c r="D273" s="435"/>
      <c r="E273" s="435"/>
      <c r="F273" s="435"/>
      <c r="G273" s="436"/>
      <c r="H273" s="230"/>
    </row>
    <row r="274" spans="1:8" ht="17.25" thickBot="1">
      <c r="B274" s="231" t="s">
        <v>4311</v>
      </c>
      <c r="C274" s="232" t="s">
        <v>4312</v>
      </c>
      <c r="D274" s="233" t="s">
        <v>2300</v>
      </c>
      <c r="E274" s="234" t="s">
        <v>4313</v>
      </c>
      <c r="F274" s="235" t="s">
        <v>2793</v>
      </c>
      <c r="G274" s="268" t="s">
        <v>4083</v>
      </c>
      <c r="H274" s="230"/>
    </row>
    <row r="275" spans="1:8" s="45" customFormat="1" ht="20.100000000000001" customHeight="1" thickBot="1">
      <c r="A275" s="8"/>
      <c r="B275" s="434" t="s">
        <v>4314</v>
      </c>
      <c r="C275" s="435"/>
      <c r="D275" s="435"/>
      <c r="E275" s="435"/>
      <c r="F275" s="435"/>
      <c r="G275" s="438"/>
      <c r="H275" s="230"/>
    </row>
    <row r="276" spans="1:8">
      <c r="B276" s="237" t="s">
        <v>4315</v>
      </c>
      <c r="C276" s="238" t="s">
        <v>4316</v>
      </c>
      <c r="D276" s="239" t="s">
        <v>3077</v>
      </c>
      <c r="E276" s="240" t="s">
        <v>2884</v>
      </c>
      <c r="F276" s="241" t="s">
        <v>2793</v>
      </c>
      <c r="G276" s="259"/>
      <c r="H276" s="230"/>
    </row>
    <row r="277" spans="1:8">
      <c r="B277" s="264" t="s">
        <v>2048</v>
      </c>
      <c r="C277" s="238" t="s">
        <v>2049</v>
      </c>
      <c r="D277" s="239" t="s">
        <v>3254</v>
      </c>
      <c r="E277" s="4" t="s">
        <v>2801</v>
      </c>
      <c r="F277" s="265" t="s">
        <v>2793</v>
      </c>
      <c r="G277" s="440"/>
      <c r="H277" s="267"/>
    </row>
    <row r="278" spans="1:8">
      <c r="B278" s="237" t="s">
        <v>4317</v>
      </c>
      <c r="C278" s="238" t="s">
        <v>4318</v>
      </c>
      <c r="D278" s="239" t="s">
        <v>2316</v>
      </c>
      <c r="E278" s="240" t="s">
        <v>2801</v>
      </c>
      <c r="F278" s="241"/>
      <c r="G278" s="259"/>
      <c r="H278" s="230"/>
    </row>
    <row r="279" spans="1:8" ht="17.25" thickBot="1">
      <c r="B279" s="237" t="s">
        <v>4319</v>
      </c>
      <c r="C279" s="238" t="s">
        <v>4320</v>
      </c>
      <c r="D279" s="239" t="s">
        <v>4048</v>
      </c>
      <c r="E279" s="240" t="s">
        <v>2884</v>
      </c>
      <c r="F279" s="241"/>
      <c r="G279" s="259"/>
      <c r="H279" s="230"/>
    </row>
    <row r="280" spans="1:8" s="45" customFormat="1" ht="20.100000000000001" customHeight="1" thickBot="1">
      <c r="A280" s="8"/>
      <c r="B280" s="434" t="s">
        <v>4321</v>
      </c>
      <c r="C280" s="435"/>
      <c r="D280" s="435"/>
      <c r="E280" s="435"/>
      <c r="F280" s="435"/>
      <c r="G280" s="438"/>
      <c r="H280" s="230"/>
    </row>
    <row r="281" spans="1:8">
      <c r="B281" s="264" t="s">
        <v>2050</v>
      </c>
      <c r="C281" s="238" t="s">
        <v>2051</v>
      </c>
      <c r="D281" s="239" t="s">
        <v>3221</v>
      </c>
      <c r="E281" s="4" t="s">
        <v>2801</v>
      </c>
      <c r="F281" s="265" t="s">
        <v>2793</v>
      </c>
      <c r="G281" s="440"/>
      <c r="H281" s="267"/>
    </row>
    <row r="282" spans="1:8">
      <c r="B282" s="237" t="s">
        <v>4322</v>
      </c>
      <c r="C282" s="238" t="s">
        <v>4323</v>
      </c>
      <c r="D282" s="239" t="s">
        <v>3082</v>
      </c>
      <c r="E282" s="240" t="s">
        <v>4313</v>
      </c>
      <c r="F282" s="241"/>
      <c r="G282" s="259"/>
      <c r="H282" s="230"/>
    </row>
    <row r="283" spans="1:8">
      <c r="B283" s="237" t="s">
        <v>1749</v>
      </c>
      <c r="C283" s="238" t="s">
        <v>4324</v>
      </c>
      <c r="D283" s="239" t="s">
        <v>3109</v>
      </c>
      <c r="E283" s="240" t="s">
        <v>2765</v>
      </c>
      <c r="F283" s="241"/>
      <c r="G283" s="259"/>
      <c r="H283" s="230"/>
    </row>
    <row r="284" spans="1:8">
      <c r="B284" s="399" t="s">
        <v>4325</v>
      </c>
      <c r="C284" s="387" t="s">
        <v>4326</v>
      </c>
      <c r="D284" s="441" t="s">
        <v>3109</v>
      </c>
      <c r="E284" s="439" t="s">
        <v>3072</v>
      </c>
      <c r="F284" s="243"/>
      <c r="G284" s="259"/>
      <c r="H284" s="230"/>
    </row>
    <row r="285" spans="1:8">
      <c r="B285" s="237" t="s">
        <v>4327</v>
      </c>
      <c r="C285" s="238" t="s">
        <v>4328</v>
      </c>
      <c r="D285" s="239" t="s">
        <v>2416</v>
      </c>
      <c r="E285" s="240" t="s">
        <v>3348</v>
      </c>
      <c r="F285" s="241"/>
      <c r="G285" s="259"/>
      <c r="H285" s="230"/>
    </row>
    <row r="286" spans="1:8">
      <c r="B286" s="237" t="s">
        <v>4329</v>
      </c>
      <c r="C286" s="238" t="s">
        <v>4330</v>
      </c>
      <c r="D286" s="239" t="s">
        <v>2416</v>
      </c>
      <c r="E286" s="240" t="s">
        <v>3348</v>
      </c>
      <c r="F286" s="241"/>
      <c r="G286" s="259"/>
      <c r="H286" s="230"/>
    </row>
    <row r="287" spans="1:8">
      <c r="B287" s="399" t="s">
        <v>4331</v>
      </c>
      <c r="C287" s="387" t="s">
        <v>4332</v>
      </c>
      <c r="D287" s="441" t="s">
        <v>4333</v>
      </c>
      <c r="E287" s="439" t="s">
        <v>3072</v>
      </c>
      <c r="F287" s="243"/>
      <c r="G287" s="259"/>
      <c r="H287" s="230"/>
    </row>
    <row r="288" spans="1:8">
      <c r="B288" s="399" t="s">
        <v>4334</v>
      </c>
      <c r="C288" s="442" t="s">
        <v>4335</v>
      </c>
      <c r="D288" s="441" t="s">
        <v>2422</v>
      </c>
      <c r="E288" s="439" t="s">
        <v>3072</v>
      </c>
      <c r="F288" s="294"/>
      <c r="G288" s="259"/>
      <c r="H288" s="230"/>
    </row>
    <row r="289" spans="1:8">
      <c r="B289" s="443" t="s">
        <v>2183</v>
      </c>
      <c r="C289" s="444" t="s">
        <v>2184</v>
      </c>
      <c r="D289" s="445" t="s">
        <v>4072</v>
      </c>
      <c r="E289" s="272" t="s">
        <v>3083</v>
      </c>
      <c r="F289" s="446" t="s">
        <v>2793</v>
      </c>
      <c r="G289" s="440"/>
      <c r="H289" s="267"/>
    </row>
    <row r="290" spans="1:8">
      <c r="B290" s="443" t="s">
        <v>2185</v>
      </c>
      <c r="C290" s="444" t="s">
        <v>2186</v>
      </c>
      <c r="D290" s="445" t="s">
        <v>2427</v>
      </c>
      <c r="E290" s="272" t="s">
        <v>3083</v>
      </c>
      <c r="F290" s="446"/>
      <c r="G290" s="440"/>
      <c r="H290" s="267"/>
    </row>
    <row r="291" spans="1:8">
      <c r="B291" s="443" t="s">
        <v>2187</v>
      </c>
      <c r="C291" s="444" t="s">
        <v>2188</v>
      </c>
      <c r="D291" s="445" t="s">
        <v>3077</v>
      </c>
      <c r="E291" s="272" t="s">
        <v>3078</v>
      </c>
      <c r="F291" s="446"/>
      <c r="G291" s="440"/>
      <c r="H291" s="267"/>
    </row>
    <row r="292" spans="1:8">
      <c r="B292" s="443" t="s">
        <v>2189</v>
      </c>
      <c r="C292" s="444" t="s">
        <v>2190</v>
      </c>
      <c r="D292" s="445" t="s">
        <v>3122</v>
      </c>
      <c r="E292" s="272" t="s">
        <v>3099</v>
      </c>
      <c r="F292" s="446"/>
      <c r="G292" s="440"/>
      <c r="H292" s="267"/>
    </row>
    <row r="293" spans="1:8" ht="17.25" thickBot="1">
      <c r="B293" s="447" t="s">
        <v>4337</v>
      </c>
      <c r="C293" s="448" t="s">
        <v>4338</v>
      </c>
      <c r="D293" s="449" t="s">
        <v>4339</v>
      </c>
      <c r="E293" s="250" t="s">
        <v>3605</v>
      </c>
      <c r="F293" s="294" t="s">
        <v>4340</v>
      </c>
      <c r="G293" s="260"/>
      <c r="H293" s="230"/>
    </row>
    <row r="294" spans="1:8" s="45" customFormat="1" ht="20.100000000000001" customHeight="1" thickBot="1">
      <c r="A294" s="8"/>
      <c r="B294" s="434" t="s">
        <v>4341</v>
      </c>
      <c r="C294" s="435"/>
      <c r="D294" s="435"/>
      <c r="E294" s="435"/>
      <c r="F294" s="435"/>
      <c r="G294" s="436"/>
      <c r="H294" s="230"/>
    </row>
    <row r="295" spans="1:8" ht="17.25" thickBot="1">
      <c r="B295" s="231" t="s">
        <v>4342</v>
      </c>
      <c r="C295" s="232" t="s">
        <v>4343</v>
      </c>
      <c r="D295" s="233" t="s">
        <v>2300</v>
      </c>
      <c r="E295" s="234" t="s">
        <v>4313</v>
      </c>
      <c r="F295" s="235" t="s">
        <v>2793</v>
      </c>
      <c r="G295" s="268" t="s">
        <v>4083</v>
      </c>
      <c r="H295" s="230"/>
    </row>
    <row r="296" spans="1:8" s="45" customFormat="1" ht="20.100000000000001" customHeight="1" thickBot="1">
      <c r="A296" s="8"/>
      <c r="B296" s="434" t="s">
        <v>4344</v>
      </c>
      <c r="C296" s="435"/>
      <c r="D296" s="435"/>
      <c r="E296" s="435"/>
      <c r="F296" s="435"/>
      <c r="G296" s="438"/>
      <c r="H296" s="230"/>
    </row>
    <row r="297" spans="1:8">
      <c r="B297" s="237" t="s">
        <v>4345</v>
      </c>
      <c r="C297" s="238" t="s">
        <v>4346</v>
      </c>
      <c r="D297" s="239" t="s">
        <v>3077</v>
      </c>
      <c r="E297" s="240" t="s">
        <v>2884</v>
      </c>
      <c r="F297" s="241" t="s">
        <v>2793</v>
      </c>
      <c r="G297" s="259"/>
      <c r="H297" s="230"/>
    </row>
    <row r="298" spans="1:8">
      <c r="B298" s="264" t="s">
        <v>2052</v>
      </c>
      <c r="C298" s="238" t="s">
        <v>2053</v>
      </c>
      <c r="D298" s="239" t="s">
        <v>3221</v>
      </c>
      <c r="E298" s="4" t="s">
        <v>2801</v>
      </c>
      <c r="F298" s="265" t="s">
        <v>2793</v>
      </c>
      <c r="G298" s="440"/>
      <c r="H298" s="267"/>
    </row>
    <row r="299" spans="1:8">
      <c r="B299" s="237" t="s">
        <v>4347</v>
      </c>
      <c r="C299" s="238" t="s">
        <v>4348</v>
      </c>
      <c r="D299" s="239" t="s">
        <v>2316</v>
      </c>
      <c r="E299" s="240" t="s">
        <v>2801</v>
      </c>
      <c r="F299" s="241"/>
      <c r="G299" s="259"/>
      <c r="H299" s="230"/>
    </row>
    <row r="300" spans="1:8" ht="17.25" thickBot="1">
      <c r="B300" s="237" t="s">
        <v>4349</v>
      </c>
      <c r="C300" s="238" t="s">
        <v>4350</v>
      </c>
      <c r="D300" s="239" t="s">
        <v>4048</v>
      </c>
      <c r="E300" s="240" t="s">
        <v>2884</v>
      </c>
      <c r="F300" s="241"/>
      <c r="G300" s="259"/>
      <c r="H300" s="230"/>
    </row>
    <row r="301" spans="1:8" s="45" customFormat="1" ht="20.100000000000001" customHeight="1" thickBot="1">
      <c r="A301" s="8"/>
      <c r="B301" s="434" t="s">
        <v>4351</v>
      </c>
      <c r="C301" s="435"/>
      <c r="D301" s="435"/>
      <c r="E301" s="435"/>
      <c r="F301" s="435"/>
      <c r="G301" s="438"/>
      <c r="H301" s="230"/>
    </row>
    <row r="302" spans="1:8">
      <c r="B302" s="264" t="s">
        <v>2054</v>
      </c>
      <c r="C302" s="238" t="s">
        <v>2055</v>
      </c>
      <c r="D302" s="239" t="s">
        <v>3221</v>
      </c>
      <c r="E302" s="4" t="s">
        <v>2801</v>
      </c>
      <c r="F302" s="265" t="s">
        <v>2793</v>
      </c>
      <c r="G302" s="440"/>
      <c r="H302" s="267"/>
    </row>
    <row r="303" spans="1:8">
      <c r="B303" s="237" t="s">
        <v>4352</v>
      </c>
      <c r="C303" s="238" t="s">
        <v>4353</v>
      </c>
      <c r="D303" s="239" t="s">
        <v>3082</v>
      </c>
      <c r="E303" s="240" t="s">
        <v>4313</v>
      </c>
      <c r="F303" s="241"/>
      <c r="G303" s="259"/>
      <c r="H303" s="230"/>
    </row>
    <row r="304" spans="1:8">
      <c r="B304" s="237" t="s">
        <v>1750</v>
      </c>
      <c r="C304" s="238" t="s">
        <v>4354</v>
      </c>
      <c r="D304" s="239" t="s">
        <v>3109</v>
      </c>
      <c r="E304" s="240" t="s">
        <v>2765</v>
      </c>
      <c r="F304" s="241"/>
      <c r="G304" s="259"/>
      <c r="H304" s="230"/>
    </row>
    <row r="305" spans="1:8">
      <c r="B305" s="237" t="s">
        <v>4355</v>
      </c>
      <c r="C305" s="238" t="s">
        <v>4356</v>
      </c>
      <c r="D305" s="239" t="s">
        <v>3109</v>
      </c>
      <c r="E305" s="240" t="s">
        <v>4313</v>
      </c>
      <c r="F305" s="241"/>
      <c r="G305" s="259"/>
      <c r="H305" s="230"/>
    </row>
    <row r="306" spans="1:8">
      <c r="B306" s="237" t="s">
        <v>4357</v>
      </c>
      <c r="C306" s="238" t="s">
        <v>4358</v>
      </c>
      <c r="D306" s="239" t="s">
        <v>2416</v>
      </c>
      <c r="E306" s="240" t="s">
        <v>3348</v>
      </c>
      <c r="F306" s="241"/>
      <c r="G306" s="259"/>
      <c r="H306" s="230"/>
    </row>
    <row r="307" spans="1:8">
      <c r="B307" s="237" t="s">
        <v>4359</v>
      </c>
      <c r="C307" s="238" t="s">
        <v>4360</v>
      </c>
      <c r="D307" s="239" t="s">
        <v>2417</v>
      </c>
      <c r="E307" s="240" t="s">
        <v>3348</v>
      </c>
      <c r="F307" s="241"/>
      <c r="G307" s="259"/>
      <c r="H307" s="230"/>
    </row>
    <row r="308" spans="1:8">
      <c r="B308" s="237" t="s">
        <v>4361</v>
      </c>
      <c r="C308" s="238" t="s">
        <v>4362</v>
      </c>
      <c r="D308" s="239" t="s">
        <v>3113</v>
      </c>
      <c r="E308" s="240" t="s">
        <v>4313</v>
      </c>
      <c r="F308" s="241"/>
      <c r="G308" s="259"/>
      <c r="H308" s="230"/>
    </row>
    <row r="309" spans="1:8">
      <c r="B309" s="399" t="s">
        <v>4363</v>
      </c>
      <c r="C309" s="442" t="s">
        <v>4364</v>
      </c>
      <c r="D309" s="441" t="s">
        <v>2422</v>
      </c>
      <c r="E309" s="439" t="s">
        <v>3072</v>
      </c>
      <c r="F309" s="294"/>
      <c r="G309" s="259"/>
      <c r="H309" s="230"/>
    </row>
    <row r="310" spans="1:8">
      <c r="B310" s="443" t="s">
        <v>2191</v>
      </c>
      <c r="C310" s="444" t="s">
        <v>2192</v>
      </c>
      <c r="D310" s="445" t="s">
        <v>4072</v>
      </c>
      <c r="E310" s="272" t="s">
        <v>3083</v>
      </c>
      <c r="F310" s="446" t="s">
        <v>2793</v>
      </c>
      <c r="G310" s="440"/>
      <c r="H310" s="267"/>
    </row>
    <row r="311" spans="1:8">
      <c r="B311" s="443" t="s">
        <v>2193</v>
      </c>
      <c r="C311" s="444" t="s">
        <v>2194</v>
      </c>
      <c r="D311" s="445" t="s">
        <v>2427</v>
      </c>
      <c r="E311" s="272" t="s">
        <v>3083</v>
      </c>
      <c r="F311" s="446"/>
      <c r="G311" s="440"/>
      <c r="H311" s="267"/>
    </row>
    <row r="312" spans="1:8">
      <c r="B312" s="443" t="s">
        <v>2195</v>
      </c>
      <c r="C312" s="444" t="s">
        <v>2196</v>
      </c>
      <c r="D312" s="445" t="s">
        <v>3077</v>
      </c>
      <c r="E312" s="272" t="s">
        <v>3078</v>
      </c>
      <c r="F312" s="446"/>
      <c r="G312" s="440"/>
      <c r="H312" s="267"/>
    </row>
    <row r="313" spans="1:8">
      <c r="B313" s="443" t="s">
        <v>2197</v>
      </c>
      <c r="C313" s="444" t="s">
        <v>2198</v>
      </c>
      <c r="D313" s="445" t="s">
        <v>3122</v>
      </c>
      <c r="E313" s="272" t="s">
        <v>3099</v>
      </c>
      <c r="F313" s="446"/>
      <c r="G313" s="440"/>
      <c r="H313" s="267"/>
    </row>
    <row r="314" spans="1:8" ht="17.25" thickBot="1">
      <c r="B314" s="447" t="s">
        <v>4366</v>
      </c>
      <c r="C314" s="450" t="s">
        <v>4367</v>
      </c>
      <c r="D314" s="449" t="s">
        <v>4339</v>
      </c>
      <c r="E314" s="250" t="s">
        <v>3833</v>
      </c>
      <c r="F314" s="294" t="s">
        <v>4340</v>
      </c>
      <c r="G314" s="260"/>
      <c r="H314" s="230"/>
    </row>
    <row r="315" spans="1:8" s="45" customFormat="1" ht="20.100000000000001" customHeight="1" thickBot="1">
      <c r="A315" s="8"/>
      <c r="B315" s="227" t="s">
        <v>3414</v>
      </c>
      <c r="C315" s="228"/>
      <c r="D315" s="228"/>
      <c r="E315" s="228"/>
      <c r="F315" s="228"/>
      <c r="G315" s="229"/>
      <c r="H315" s="230"/>
    </row>
    <row r="316" spans="1:8">
      <c r="B316" s="231" t="s">
        <v>3415</v>
      </c>
      <c r="C316" s="232" t="s">
        <v>4368</v>
      </c>
      <c r="D316" s="233" t="s">
        <v>3417</v>
      </c>
      <c r="E316" s="234" t="s">
        <v>3348</v>
      </c>
      <c r="F316" s="235"/>
      <c r="G316" s="236"/>
      <c r="H316" s="230"/>
    </row>
    <row r="317" spans="1:8">
      <c r="B317" s="237" t="s">
        <v>3418</v>
      </c>
      <c r="C317" s="238" t="s">
        <v>4369</v>
      </c>
      <c r="D317" s="239" t="s">
        <v>3420</v>
      </c>
      <c r="E317" s="240" t="s">
        <v>2884</v>
      </c>
      <c r="F317" s="241"/>
      <c r="G317" s="244"/>
      <c r="H317" s="230"/>
    </row>
    <row r="318" spans="1:8">
      <c r="B318" s="237" t="s">
        <v>3423</v>
      </c>
      <c r="C318" s="238" t="s">
        <v>4370</v>
      </c>
      <c r="D318" s="239" t="s">
        <v>3417</v>
      </c>
      <c r="E318" s="240" t="s">
        <v>3348</v>
      </c>
      <c r="F318" s="241"/>
      <c r="G318" s="244" t="s">
        <v>3425</v>
      </c>
      <c r="H318" s="230"/>
    </row>
    <row r="319" spans="1:8">
      <c r="B319" s="237" t="s">
        <v>3426</v>
      </c>
      <c r="C319" s="238" t="s">
        <v>4371</v>
      </c>
      <c r="D319" s="239" t="s">
        <v>3420</v>
      </c>
      <c r="E319" s="240" t="s">
        <v>2884</v>
      </c>
      <c r="F319" s="241"/>
      <c r="G319" s="244"/>
      <c r="H319" s="230"/>
    </row>
    <row r="320" spans="1:8">
      <c r="B320" s="237" t="s">
        <v>3428</v>
      </c>
      <c r="C320" s="238" t="s">
        <v>4372</v>
      </c>
      <c r="D320" s="239" t="s">
        <v>3417</v>
      </c>
      <c r="E320" s="240" t="s">
        <v>3348</v>
      </c>
      <c r="F320" s="241"/>
      <c r="G320" s="244" t="s">
        <v>3635</v>
      </c>
      <c r="H320" s="230"/>
    </row>
    <row r="321" spans="2:8">
      <c r="B321" s="237" t="s">
        <v>3431</v>
      </c>
      <c r="C321" s="238" t="s">
        <v>4373</v>
      </c>
      <c r="D321" s="239" t="s">
        <v>3420</v>
      </c>
      <c r="E321" s="240" t="s">
        <v>2884</v>
      </c>
      <c r="F321" s="241"/>
      <c r="G321" s="244"/>
      <c r="H321" s="230"/>
    </row>
    <row r="322" spans="2:8">
      <c r="B322" s="237" t="s">
        <v>3433</v>
      </c>
      <c r="C322" s="238" t="s">
        <v>4374</v>
      </c>
      <c r="D322" s="239" t="s">
        <v>3417</v>
      </c>
      <c r="E322" s="240" t="s">
        <v>3348</v>
      </c>
      <c r="F322" s="241"/>
      <c r="G322" s="244" t="s">
        <v>3435</v>
      </c>
      <c r="H322" s="230"/>
    </row>
    <row r="323" spans="2:8">
      <c r="B323" s="237" t="s">
        <v>3436</v>
      </c>
      <c r="C323" s="238" t="s">
        <v>4375</v>
      </c>
      <c r="D323" s="239" t="s">
        <v>3420</v>
      </c>
      <c r="E323" s="240" t="s">
        <v>2884</v>
      </c>
      <c r="F323" s="241"/>
      <c r="G323" s="244"/>
      <c r="H323" s="230"/>
    </row>
    <row r="324" spans="2:8">
      <c r="B324" s="237" t="s">
        <v>3438</v>
      </c>
      <c r="C324" s="238" t="s">
        <v>4376</v>
      </c>
      <c r="D324" s="239" t="s">
        <v>3417</v>
      </c>
      <c r="E324" s="240" t="s">
        <v>3348</v>
      </c>
      <c r="F324" s="241"/>
      <c r="G324" s="244" t="s">
        <v>3440</v>
      </c>
      <c r="H324" s="230"/>
    </row>
    <row r="325" spans="2:8" ht="17.25" thickBot="1">
      <c r="B325" s="237" t="s">
        <v>3441</v>
      </c>
      <c r="C325" s="238" t="s">
        <v>4377</v>
      </c>
      <c r="D325" s="239" t="s">
        <v>3420</v>
      </c>
      <c r="E325" s="240" t="s">
        <v>2884</v>
      </c>
      <c r="F325" s="241"/>
      <c r="G325" s="244"/>
      <c r="H325" s="230"/>
    </row>
    <row r="326" spans="2:8" ht="20.100000000000001" customHeight="1" thickBot="1">
      <c r="B326" s="227" t="s">
        <v>2797</v>
      </c>
      <c r="C326" s="228"/>
      <c r="D326" s="228"/>
      <c r="E326" s="228"/>
      <c r="F326" s="228"/>
      <c r="G326" s="229"/>
      <c r="H326" s="230"/>
    </row>
    <row r="327" spans="2:8" ht="90">
      <c r="B327" s="237" t="s">
        <v>587</v>
      </c>
      <c r="C327" s="238" t="s">
        <v>4378</v>
      </c>
      <c r="D327" s="239" t="s">
        <v>2306</v>
      </c>
      <c r="E327" s="240" t="s">
        <v>2801</v>
      </c>
      <c r="F327" s="241" t="s">
        <v>2793</v>
      </c>
      <c r="G327" s="244" t="s">
        <v>3642</v>
      </c>
      <c r="H327" s="230"/>
    </row>
    <row r="328" spans="2:8" ht="30">
      <c r="B328" s="237" t="s">
        <v>1826</v>
      </c>
      <c r="C328" s="238" t="s">
        <v>4379</v>
      </c>
      <c r="D328" s="239" t="s">
        <v>2306</v>
      </c>
      <c r="E328" s="240" t="s">
        <v>2801</v>
      </c>
      <c r="F328" s="241" t="s">
        <v>2746</v>
      </c>
      <c r="G328" s="244" t="s">
        <v>4380</v>
      </c>
      <c r="H328" s="230"/>
    </row>
    <row r="329" spans="2:8" ht="30">
      <c r="B329" s="237" t="s">
        <v>989</v>
      </c>
      <c r="C329" s="238" t="s">
        <v>990</v>
      </c>
      <c r="D329" s="239">
        <v>1</v>
      </c>
      <c r="E329" s="240" t="s">
        <v>3847</v>
      </c>
      <c r="F329" s="241" t="s">
        <v>2793</v>
      </c>
      <c r="G329" s="244" t="s">
        <v>4382</v>
      </c>
      <c r="H329" s="230"/>
    </row>
    <row r="330" spans="2:8" ht="60">
      <c r="B330" s="237" t="s">
        <v>991</v>
      </c>
      <c r="C330" s="238" t="s">
        <v>983</v>
      </c>
      <c r="D330" s="239">
        <v>1</v>
      </c>
      <c r="E330" s="240" t="s">
        <v>4383</v>
      </c>
      <c r="F330" s="241" t="s">
        <v>2793</v>
      </c>
      <c r="G330" s="244" t="s">
        <v>4384</v>
      </c>
      <c r="H330" s="230"/>
    </row>
    <row r="331" spans="2:8" ht="45">
      <c r="B331" s="237" t="s">
        <v>4385</v>
      </c>
      <c r="C331" s="238" t="s">
        <v>984</v>
      </c>
      <c r="D331" s="239" t="s">
        <v>4386</v>
      </c>
      <c r="E331" s="240" t="s">
        <v>3461</v>
      </c>
      <c r="F331" s="241" t="s">
        <v>2793</v>
      </c>
      <c r="G331" s="244" t="s">
        <v>4387</v>
      </c>
      <c r="H331" s="230"/>
    </row>
    <row r="332" spans="2:8">
      <c r="B332" s="237" t="s">
        <v>4388</v>
      </c>
      <c r="C332" s="238" t="s">
        <v>985</v>
      </c>
      <c r="D332" s="239" t="s">
        <v>3077</v>
      </c>
      <c r="E332" s="240" t="s">
        <v>4389</v>
      </c>
      <c r="F332" s="241"/>
      <c r="G332" s="258" t="s">
        <v>4390</v>
      </c>
      <c r="H332" s="230"/>
    </row>
    <row r="333" spans="2:8">
      <c r="B333" s="237" t="s">
        <v>4391</v>
      </c>
      <c r="C333" s="238" t="s">
        <v>986</v>
      </c>
      <c r="D333" s="239" t="s">
        <v>2422</v>
      </c>
      <c r="E333" s="240" t="s">
        <v>4392</v>
      </c>
      <c r="F333" s="241"/>
      <c r="G333" s="259"/>
      <c r="H333" s="230"/>
    </row>
    <row r="334" spans="2:8">
      <c r="B334" s="237" t="s">
        <v>4393</v>
      </c>
      <c r="C334" s="238" t="s">
        <v>987</v>
      </c>
      <c r="D334" s="239" t="s">
        <v>3109</v>
      </c>
      <c r="E334" s="240" t="s">
        <v>2301</v>
      </c>
      <c r="F334" s="241"/>
      <c r="G334" s="259"/>
      <c r="H334" s="230"/>
    </row>
    <row r="335" spans="2:8">
      <c r="B335" s="237" t="s">
        <v>1547</v>
      </c>
      <c r="C335" s="238" t="s">
        <v>988</v>
      </c>
      <c r="D335" s="239" t="s">
        <v>3147</v>
      </c>
      <c r="E335" s="240" t="s">
        <v>4394</v>
      </c>
      <c r="F335" s="241"/>
      <c r="G335" s="259"/>
      <c r="H335" s="230"/>
    </row>
    <row r="336" spans="2:8">
      <c r="B336" s="237" t="s">
        <v>4395</v>
      </c>
      <c r="C336" s="238" t="s">
        <v>4396</v>
      </c>
      <c r="D336" s="239" t="s">
        <v>2486</v>
      </c>
      <c r="E336" s="240" t="s">
        <v>3847</v>
      </c>
      <c r="F336" s="241"/>
      <c r="G336" s="259"/>
      <c r="H336" s="230"/>
    </row>
    <row r="337" spans="2:8">
      <c r="B337" s="237" t="s">
        <v>4397</v>
      </c>
      <c r="C337" s="238" t="s">
        <v>4398</v>
      </c>
      <c r="D337" s="239" t="s">
        <v>2486</v>
      </c>
      <c r="E337" s="240" t="s">
        <v>2801</v>
      </c>
      <c r="F337" s="241"/>
      <c r="G337" s="288"/>
      <c r="H337" s="230"/>
    </row>
    <row r="338" spans="2:8" ht="90">
      <c r="B338" s="237" t="s">
        <v>1828</v>
      </c>
      <c r="C338" s="238" t="s">
        <v>4399</v>
      </c>
      <c r="D338" s="239" t="s">
        <v>2306</v>
      </c>
      <c r="E338" s="240" t="s">
        <v>2801</v>
      </c>
      <c r="F338" s="241"/>
      <c r="G338" s="244" t="s">
        <v>9206</v>
      </c>
      <c r="H338" s="230"/>
    </row>
    <row r="339" spans="2:8" ht="120">
      <c r="B339" s="237" t="s">
        <v>1830</v>
      </c>
      <c r="C339" s="238" t="s">
        <v>4400</v>
      </c>
      <c r="D339" s="239" t="s">
        <v>2324</v>
      </c>
      <c r="E339" s="240" t="s">
        <v>3348</v>
      </c>
      <c r="F339" s="241" t="s">
        <v>2793</v>
      </c>
      <c r="G339" s="244" t="s">
        <v>4401</v>
      </c>
      <c r="H339" s="230"/>
    </row>
    <row r="340" spans="2:8" ht="45">
      <c r="B340" s="237" t="s">
        <v>1832</v>
      </c>
      <c r="C340" s="238" t="s">
        <v>4402</v>
      </c>
      <c r="D340" s="239" t="s">
        <v>2303</v>
      </c>
      <c r="E340" s="240" t="s">
        <v>2884</v>
      </c>
      <c r="F340" s="241"/>
      <c r="G340" s="244" t="s">
        <v>4403</v>
      </c>
      <c r="H340" s="230"/>
    </row>
    <row r="341" spans="2:8" ht="75">
      <c r="B341" s="237" t="s">
        <v>1834</v>
      </c>
      <c r="C341" s="238" t="s">
        <v>4404</v>
      </c>
      <c r="D341" s="239" t="s">
        <v>2311</v>
      </c>
      <c r="E341" s="240" t="s">
        <v>2884</v>
      </c>
      <c r="F341" s="241"/>
      <c r="G341" s="244" t="s">
        <v>4405</v>
      </c>
      <c r="H341" s="230"/>
    </row>
    <row r="342" spans="2:8" ht="75">
      <c r="B342" s="237" t="s">
        <v>1836</v>
      </c>
      <c r="C342" s="238" t="s">
        <v>4406</v>
      </c>
      <c r="D342" s="239" t="s">
        <v>2311</v>
      </c>
      <c r="E342" s="240" t="s">
        <v>2884</v>
      </c>
      <c r="F342" s="241"/>
      <c r="G342" s="244" t="s">
        <v>4407</v>
      </c>
      <c r="H342" s="230"/>
    </row>
    <row r="343" spans="2:8" ht="165">
      <c r="B343" s="237" t="s">
        <v>3658</v>
      </c>
      <c r="C343" s="238" t="s">
        <v>1037</v>
      </c>
      <c r="D343" s="239" t="s">
        <v>2306</v>
      </c>
      <c r="E343" s="240" t="s">
        <v>3226</v>
      </c>
      <c r="F343" s="241"/>
      <c r="G343" s="244" t="s">
        <v>9207</v>
      </c>
      <c r="H343" s="230"/>
    </row>
    <row r="344" spans="2:8" ht="105">
      <c r="B344" s="237" t="s">
        <v>692</v>
      </c>
      <c r="C344" s="238" t="s">
        <v>1038</v>
      </c>
      <c r="D344" s="239" t="s">
        <v>2324</v>
      </c>
      <c r="E344" s="240" t="s">
        <v>3774</v>
      </c>
      <c r="F344" s="241"/>
      <c r="G344" s="244" t="s">
        <v>4408</v>
      </c>
      <c r="H344" s="230"/>
    </row>
    <row r="345" spans="2:8" ht="105">
      <c r="B345" s="237" t="s">
        <v>3663</v>
      </c>
      <c r="C345" s="238" t="s">
        <v>1039</v>
      </c>
      <c r="D345" s="239" t="s">
        <v>2421</v>
      </c>
      <c r="E345" s="240" t="s">
        <v>3774</v>
      </c>
      <c r="F345" s="241"/>
      <c r="G345" s="244" t="s">
        <v>4409</v>
      </c>
      <c r="H345" s="230"/>
    </row>
    <row r="346" spans="2:8" ht="75">
      <c r="B346" s="237" t="s">
        <v>1843</v>
      </c>
      <c r="C346" s="238" t="s">
        <v>4410</v>
      </c>
      <c r="D346" s="239" t="s">
        <v>2300</v>
      </c>
      <c r="E346" s="240" t="s">
        <v>3348</v>
      </c>
      <c r="F346" s="241" t="s">
        <v>2793</v>
      </c>
      <c r="G346" s="244" t="s">
        <v>4411</v>
      </c>
      <c r="H346" s="230"/>
    </row>
    <row r="347" spans="2:8" ht="30">
      <c r="B347" s="237" t="s">
        <v>1845</v>
      </c>
      <c r="C347" s="238" t="s">
        <v>4412</v>
      </c>
      <c r="D347" s="239" t="s">
        <v>2427</v>
      </c>
      <c r="E347" s="240" t="s">
        <v>2884</v>
      </c>
      <c r="F347" s="241"/>
      <c r="G347" s="244" t="s">
        <v>4413</v>
      </c>
      <c r="H347" s="230"/>
    </row>
    <row r="348" spans="2:8" ht="150">
      <c r="B348" s="237" t="s">
        <v>1847</v>
      </c>
      <c r="C348" s="238" t="s">
        <v>4414</v>
      </c>
      <c r="D348" s="239" t="s">
        <v>2300</v>
      </c>
      <c r="E348" s="240" t="s">
        <v>2792</v>
      </c>
      <c r="F348" s="241"/>
      <c r="G348" s="244" t="s">
        <v>4415</v>
      </c>
      <c r="H348" s="230"/>
    </row>
    <row r="349" spans="2:8" ht="90">
      <c r="B349" s="237" t="s">
        <v>1849</v>
      </c>
      <c r="C349" s="238" t="s">
        <v>4416</v>
      </c>
      <c r="D349" s="239" t="s">
        <v>2356</v>
      </c>
      <c r="E349" s="240" t="s">
        <v>2801</v>
      </c>
      <c r="F349" s="241"/>
      <c r="G349" s="244" t="s">
        <v>4418</v>
      </c>
      <c r="H349" s="230"/>
    </row>
    <row r="350" spans="2:8" ht="90">
      <c r="B350" s="237" t="s">
        <v>1851</v>
      </c>
      <c r="C350" s="238" t="s">
        <v>4417</v>
      </c>
      <c r="D350" s="239" t="s">
        <v>2356</v>
      </c>
      <c r="E350" s="240" t="s">
        <v>2801</v>
      </c>
      <c r="F350" s="241"/>
      <c r="G350" s="244" t="s">
        <v>4419</v>
      </c>
      <c r="H350" s="230"/>
    </row>
    <row r="351" spans="2:8" ht="60">
      <c r="B351" s="237" t="s">
        <v>1853</v>
      </c>
      <c r="C351" s="238" t="s">
        <v>4420</v>
      </c>
      <c r="D351" s="239" t="s">
        <v>2356</v>
      </c>
      <c r="E351" s="240" t="s">
        <v>2801</v>
      </c>
      <c r="F351" s="241"/>
      <c r="G351" s="244" t="s">
        <v>4421</v>
      </c>
      <c r="H351" s="230"/>
    </row>
    <row r="352" spans="2:8" ht="135">
      <c r="B352" s="237" t="s">
        <v>1855</v>
      </c>
      <c r="C352" s="238" t="s">
        <v>4422</v>
      </c>
      <c r="D352" s="239" t="s">
        <v>2800</v>
      </c>
      <c r="E352" s="240" t="s">
        <v>2307</v>
      </c>
      <c r="F352" s="241"/>
      <c r="G352" s="244" t="s">
        <v>4427</v>
      </c>
      <c r="H352" s="230"/>
    </row>
    <row r="353" spans="2:8" ht="135">
      <c r="B353" s="237" t="s">
        <v>1857</v>
      </c>
      <c r="C353" s="238" t="s">
        <v>4423</v>
      </c>
      <c r="D353" s="239" t="s">
        <v>2800</v>
      </c>
      <c r="E353" s="240" t="s">
        <v>2307</v>
      </c>
      <c r="F353" s="241"/>
      <c r="G353" s="244" t="s">
        <v>4428</v>
      </c>
      <c r="H353" s="230"/>
    </row>
    <row r="354" spans="2:8" ht="135">
      <c r="B354" s="237" t="s">
        <v>1859</v>
      </c>
      <c r="C354" s="238" t="s">
        <v>4424</v>
      </c>
      <c r="D354" s="239" t="s">
        <v>2800</v>
      </c>
      <c r="E354" s="240" t="s">
        <v>2307</v>
      </c>
      <c r="F354" s="241"/>
      <c r="G354" s="244" t="s">
        <v>4429</v>
      </c>
      <c r="H354" s="230"/>
    </row>
    <row r="355" spans="2:8" ht="135">
      <c r="B355" s="237" t="s">
        <v>1861</v>
      </c>
      <c r="C355" s="238" t="s">
        <v>4425</v>
      </c>
      <c r="D355" s="239" t="s">
        <v>2800</v>
      </c>
      <c r="E355" s="240" t="s">
        <v>2307</v>
      </c>
      <c r="F355" s="241"/>
      <c r="G355" s="244" t="s">
        <v>4430</v>
      </c>
      <c r="H355" s="230"/>
    </row>
    <row r="356" spans="2:8" ht="135">
      <c r="B356" s="237" t="s">
        <v>1863</v>
      </c>
      <c r="C356" s="238" t="s">
        <v>4426</v>
      </c>
      <c r="D356" s="239" t="s">
        <v>2800</v>
      </c>
      <c r="E356" s="240" t="s">
        <v>2307</v>
      </c>
      <c r="F356" s="241"/>
      <c r="G356" s="244" t="s">
        <v>4431</v>
      </c>
      <c r="H356" s="230"/>
    </row>
    <row r="357" spans="2:8" ht="120">
      <c r="B357" s="237" t="s">
        <v>1865</v>
      </c>
      <c r="C357" s="238" t="s">
        <v>4432</v>
      </c>
      <c r="D357" s="239" t="s">
        <v>2479</v>
      </c>
      <c r="E357" s="240" t="s">
        <v>2801</v>
      </c>
      <c r="F357" s="241"/>
      <c r="G357" s="244" t="s">
        <v>4433</v>
      </c>
      <c r="H357" s="230"/>
    </row>
    <row r="358" spans="2:8" ht="45">
      <c r="B358" s="237" t="s">
        <v>1867</v>
      </c>
      <c r="C358" s="238" t="s">
        <v>4434</v>
      </c>
      <c r="D358" s="239" t="s">
        <v>2425</v>
      </c>
      <c r="E358" s="240" t="s">
        <v>2802</v>
      </c>
      <c r="F358" s="241"/>
      <c r="G358" s="244" t="s">
        <v>4435</v>
      </c>
      <c r="H358" s="230"/>
    </row>
    <row r="359" spans="2:8" ht="60">
      <c r="B359" s="237" t="s">
        <v>1869</v>
      </c>
      <c r="C359" s="238" t="s">
        <v>4436</v>
      </c>
      <c r="D359" s="239" t="s">
        <v>2479</v>
      </c>
      <c r="E359" s="240" t="s">
        <v>2801</v>
      </c>
      <c r="F359" s="241"/>
      <c r="G359" s="244" t="s">
        <v>4437</v>
      </c>
      <c r="H359" s="230"/>
    </row>
    <row r="360" spans="2:8" ht="60">
      <c r="B360" s="237" t="s">
        <v>1871</v>
      </c>
      <c r="C360" s="238" t="s">
        <v>4438</v>
      </c>
      <c r="D360" s="239" t="s">
        <v>2425</v>
      </c>
      <c r="E360" s="240" t="s">
        <v>2801</v>
      </c>
      <c r="F360" s="241"/>
      <c r="G360" s="244" t="s">
        <v>4439</v>
      </c>
      <c r="H360" s="230"/>
    </row>
    <row r="361" spans="2:8" ht="120">
      <c r="B361" s="237" t="s">
        <v>1873</v>
      </c>
      <c r="C361" s="238" t="s">
        <v>4440</v>
      </c>
      <c r="D361" s="239" t="s">
        <v>2479</v>
      </c>
      <c r="E361" s="240" t="s">
        <v>2801</v>
      </c>
      <c r="F361" s="241"/>
      <c r="G361" s="244" t="s">
        <v>4441</v>
      </c>
      <c r="H361" s="230"/>
    </row>
    <row r="362" spans="2:8" ht="105">
      <c r="B362" s="237" t="s">
        <v>1875</v>
      </c>
      <c r="C362" s="238" t="s">
        <v>4442</v>
      </c>
      <c r="D362" s="239" t="s">
        <v>2479</v>
      </c>
      <c r="E362" s="240" t="s">
        <v>2801</v>
      </c>
      <c r="F362" s="241"/>
      <c r="G362" s="244" t="s">
        <v>4443</v>
      </c>
      <c r="H362" s="230"/>
    </row>
    <row r="363" spans="2:8" ht="105">
      <c r="B363" s="237" t="s">
        <v>1877</v>
      </c>
      <c r="C363" s="238" t="s">
        <v>4444</v>
      </c>
      <c r="D363" s="239" t="s">
        <v>2306</v>
      </c>
      <c r="E363" s="240" t="s">
        <v>2801</v>
      </c>
      <c r="F363" s="241"/>
      <c r="G363" s="244" t="s">
        <v>4445</v>
      </c>
      <c r="H363" s="230"/>
    </row>
    <row r="364" spans="2:8" ht="60">
      <c r="B364" s="237" t="s">
        <v>1879</v>
      </c>
      <c r="C364" s="238" t="s">
        <v>4446</v>
      </c>
      <c r="D364" s="239" t="s">
        <v>2463</v>
      </c>
      <c r="E364" s="240" t="s">
        <v>2801</v>
      </c>
      <c r="F364" s="241"/>
      <c r="G364" s="244" t="s">
        <v>4447</v>
      </c>
      <c r="H364" s="230"/>
    </row>
    <row r="365" spans="2:8" ht="75">
      <c r="B365" s="237" t="s">
        <v>1881</v>
      </c>
      <c r="C365" s="238" t="s">
        <v>4448</v>
      </c>
      <c r="D365" s="239" t="s">
        <v>2314</v>
      </c>
      <c r="E365" s="240" t="s">
        <v>2315</v>
      </c>
      <c r="F365" s="241"/>
      <c r="G365" s="244" t="s">
        <v>4449</v>
      </c>
      <c r="H365" s="230"/>
    </row>
    <row r="366" spans="2:8" ht="135">
      <c r="B366" s="237" t="s">
        <v>1882</v>
      </c>
      <c r="C366" s="238" t="s">
        <v>4450</v>
      </c>
      <c r="D366" s="239" t="s">
        <v>2306</v>
      </c>
      <c r="E366" s="240" t="s">
        <v>2801</v>
      </c>
      <c r="F366" s="241"/>
      <c r="G366" s="244" t="s">
        <v>4451</v>
      </c>
      <c r="H366" s="230"/>
    </row>
    <row r="367" spans="2:8" ht="105">
      <c r="B367" s="237" t="s">
        <v>1884</v>
      </c>
      <c r="C367" s="238" t="s">
        <v>4452</v>
      </c>
      <c r="D367" s="239" t="s">
        <v>2306</v>
      </c>
      <c r="E367" s="240" t="s">
        <v>2801</v>
      </c>
      <c r="F367" s="241"/>
      <c r="G367" s="244" t="s">
        <v>4453</v>
      </c>
      <c r="H367" s="230"/>
    </row>
    <row r="368" spans="2:8" ht="90">
      <c r="B368" s="237" t="s">
        <v>3218</v>
      </c>
      <c r="C368" s="238" t="s">
        <v>4454</v>
      </c>
      <c r="D368" s="239" t="s">
        <v>2314</v>
      </c>
      <c r="E368" s="240" t="s">
        <v>2335</v>
      </c>
      <c r="F368" s="241"/>
      <c r="G368" s="244" t="s">
        <v>9208</v>
      </c>
      <c r="H368" s="230"/>
    </row>
    <row r="369" spans="2:8" ht="225">
      <c r="B369" s="264" t="s">
        <v>4455</v>
      </c>
      <c r="C369" s="238" t="s">
        <v>2056</v>
      </c>
      <c r="D369" s="239" t="s">
        <v>3221</v>
      </c>
      <c r="E369" s="4" t="s">
        <v>2801</v>
      </c>
      <c r="F369" s="265"/>
      <c r="G369" s="363" t="s">
        <v>4456</v>
      </c>
      <c r="H369" s="267"/>
    </row>
    <row r="370" spans="2:8" ht="180">
      <c r="B370" s="264" t="s">
        <v>1889</v>
      </c>
      <c r="C370" s="238" t="s">
        <v>2057</v>
      </c>
      <c r="D370" s="239" t="s">
        <v>3221</v>
      </c>
      <c r="E370" s="4" t="s">
        <v>2801</v>
      </c>
      <c r="F370" s="265"/>
      <c r="G370" s="390" t="s">
        <v>4457</v>
      </c>
      <c r="H370" s="267"/>
    </row>
    <row r="371" spans="2:8" ht="150">
      <c r="B371" s="331" t="s">
        <v>3224</v>
      </c>
      <c r="C371" s="360" t="s">
        <v>2058</v>
      </c>
      <c r="D371" s="239" t="s">
        <v>3230</v>
      </c>
      <c r="E371" s="5" t="s">
        <v>3280</v>
      </c>
      <c r="F371" s="265"/>
      <c r="G371" s="266" t="s">
        <v>4458</v>
      </c>
      <c r="H371" s="267"/>
    </row>
    <row r="372" spans="2:8" ht="150">
      <c r="B372" s="331" t="s">
        <v>1971</v>
      </c>
      <c r="C372" s="360" t="s">
        <v>4459</v>
      </c>
      <c r="D372" s="239" t="s">
        <v>3225</v>
      </c>
      <c r="E372" s="5" t="s">
        <v>3280</v>
      </c>
      <c r="F372" s="265"/>
      <c r="G372" s="266" t="s">
        <v>4460</v>
      </c>
      <c r="H372" s="267"/>
    </row>
    <row r="373" spans="2:8" ht="165">
      <c r="B373" s="331" t="s">
        <v>4461</v>
      </c>
      <c r="C373" s="360" t="s">
        <v>4462</v>
      </c>
      <c r="D373" s="239" t="s">
        <v>3225</v>
      </c>
      <c r="E373" s="5" t="s">
        <v>3280</v>
      </c>
      <c r="F373" s="265"/>
      <c r="G373" s="266" t="s">
        <v>4463</v>
      </c>
      <c r="H373" s="267"/>
    </row>
    <row r="374" spans="2:8" ht="135">
      <c r="B374" s="237" t="s">
        <v>1894</v>
      </c>
      <c r="C374" s="238" t="s">
        <v>4464</v>
      </c>
      <c r="D374" s="239" t="s">
        <v>3220</v>
      </c>
      <c r="E374" s="240" t="s">
        <v>2801</v>
      </c>
      <c r="F374" s="241"/>
      <c r="G374" s="244" t="s">
        <v>4465</v>
      </c>
      <c r="H374" s="230"/>
    </row>
    <row r="375" spans="2:8" ht="120">
      <c r="B375" s="237" t="s">
        <v>1896</v>
      </c>
      <c r="C375" s="238" t="s">
        <v>4466</v>
      </c>
      <c r="D375" s="239" t="s">
        <v>3109</v>
      </c>
      <c r="E375" s="240" t="s">
        <v>2301</v>
      </c>
      <c r="F375" s="241"/>
      <c r="G375" s="244" t="s">
        <v>9209</v>
      </c>
      <c r="H375" s="230"/>
    </row>
    <row r="376" spans="2:8" ht="90">
      <c r="B376" s="237" t="s">
        <v>1898</v>
      </c>
      <c r="C376" s="238" t="s">
        <v>4467</v>
      </c>
      <c r="D376" s="239" t="s">
        <v>2300</v>
      </c>
      <c r="E376" s="240" t="s">
        <v>2301</v>
      </c>
      <c r="F376" s="241"/>
      <c r="G376" s="244" t="s">
        <v>9210</v>
      </c>
      <c r="H376" s="230"/>
    </row>
    <row r="377" spans="2:8" ht="105">
      <c r="B377" s="237" t="s">
        <v>667</v>
      </c>
      <c r="C377" s="238" t="s">
        <v>4468</v>
      </c>
      <c r="D377" s="239" t="s">
        <v>3113</v>
      </c>
      <c r="E377" s="240" t="s">
        <v>2301</v>
      </c>
      <c r="F377" s="241"/>
      <c r="G377" s="244" t="s">
        <v>9211</v>
      </c>
      <c r="H377" s="230"/>
    </row>
    <row r="378" spans="2:8" ht="120">
      <c r="B378" s="237" t="s">
        <v>686</v>
      </c>
      <c r="C378" s="238" t="s">
        <v>4469</v>
      </c>
      <c r="D378" s="239" t="s">
        <v>2422</v>
      </c>
      <c r="E378" s="240" t="s">
        <v>2301</v>
      </c>
      <c r="F378" s="241"/>
      <c r="G378" s="244" t="s">
        <v>9212</v>
      </c>
      <c r="H378" s="230"/>
    </row>
    <row r="379" spans="2:8" ht="30">
      <c r="B379" s="237" t="s">
        <v>1586</v>
      </c>
      <c r="C379" s="238" t="s">
        <v>4470</v>
      </c>
      <c r="D379" s="239" t="s">
        <v>2311</v>
      </c>
      <c r="E379" s="240" t="s">
        <v>2884</v>
      </c>
      <c r="F379" s="241"/>
      <c r="G379" s="244" t="s">
        <v>4471</v>
      </c>
      <c r="H379" s="230"/>
    </row>
    <row r="380" spans="2:8" ht="45">
      <c r="B380" s="237" t="s">
        <v>724</v>
      </c>
      <c r="C380" s="238" t="s">
        <v>994</v>
      </c>
      <c r="D380" s="239" t="s">
        <v>2479</v>
      </c>
      <c r="E380" s="240" t="s">
        <v>3250</v>
      </c>
      <c r="F380" s="241"/>
      <c r="G380" s="244" t="s">
        <v>3733</v>
      </c>
      <c r="H380" s="230"/>
    </row>
    <row r="381" spans="2:8" ht="30">
      <c r="B381" s="237" t="s">
        <v>725</v>
      </c>
      <c r="C381" s="238" t="s">
        <v>995</v>
      </c>
      <c r="D381" s="239" t="s">
        <v>2425</v>
      </c>
      <c r="E381" s="240" t="s">
        <v>3250</v>
      </c>
      <c r="F381" s="241"/>
      <c r="G381" s="244" t="s">
        <v>3735</v>
      </c>
      <c r="H381" s="230"/>
    </row>
    <row r="382" spans="2:8" ht="120">
      <c r="B382" s="237" t="s">
        <v>726</v>
      </c>
      <c r="C382" s="238" t="s">
        <v>996</v>
      </c>
      <c r="D382" s="239" t="s">
        <v>2479</v>
      </c>
      <c r="E382" s="240" t="s">
        <v>3250</v>
      </c>
      <c r="F382" s="241"/>
      <c r="G382" s="244" t="s">
        <v>3737</v>
      </c>
      <c r="H382" s="230"/>
    </row>
    <row r="383" spans="2:8" ht="180">
      <c r="B383" s="264" t="s">
        <v>727</v>
      </c>
      <c r="C383" s="238" t="s">
        <v>997</v>
      </c>
      <c r="D383" s="239" t="s">
        <v>3221</v>
      </c>
      <c r="E383" s="4" t="s">
        <v>3250</v>
      </c>
      <c r="F383" s="265"/>
      <c r="G383" s="266" t="s">
        <v>3738</v>
      </c>
      <c r="H383" s="267"/>
    </row>
    <row r="384" spans="2:8" ht="135">
      <c r="B384" s="237" t="s">
        <v>3739</v>
      </c>
      <c r="C384" s="238" t="s">
        <v>4472</v>
      </c>
      <c r="D384" s="239" t="s">
        <v>2313</v>
      </c>
      <c r="E384" s="240" t="s">
        <v>2315</v>
      </c>
      <c r="F384" s="241"/>
      <c r="G384" s="244" t="s">
        <v>4473</v>
      </c>
      <c r="H384" s="230"/>
    </row>
    <row r="385" spans="1:8" ht="105">
      <c r="B385" s="237" t="s">
        <v>1913</v>
      </c>
      <c r="C385" s="238" t="s">
        <v>1008</v>
      </c>
      <c r="D385" s="239" t="s">
        <v>2313</v>
      </c>
      <c r="E385" s="240" t="s">
        <v>2315</v>
      </c>
      <c r="F385" s="241"/>
      <c r="G385" s="244" t="s">
        <v>4474</v>
      </c>
      <c r="H385" s="230"/>
    </row>
    <row r="386" spans="1:8" ht="120">
      <c r="B386" s="237" t="s">
        <v>1915</v>
      </c>
      <c r="C386" s="238" t="s">
        <v>1009</v>
      </c>
      <c r="D386" s="239" t="s">
        <v>2313</v>
      </c>
      <c r="E386" s="240" t="s">
        <v>2315</v>
      </c>
      <c r="F386" s="241"/>
      <c r="G386" s="244" t="s">
        <v>4475</v>
      </c>
      <c r="H386" s="230"/>
    </row>
    <row r="387" spans="1:8" ht="90">
      <c r="B387" s="237" t="s">
        <v>1917</v>
      </c>
      <c r="C387" s="238" t="s">
        <v>1010</v>
      </c>
      <c r="D387" s="239" t="s">
        <v>2313</v>
      </c>
      <c r="E387" s="240" t="s">
        <v>2801</v>
      </c>
      <c r="F387" s="241"/>
      <c r="G387" s="244" t="s">
        <v>4476</v>
      </c>
      <c r="H387" s="230"/>
    </row>
    <row r="388" spans="1:8" ht="120">
      <c r="B388" s="237" t="s">
        <v>1919</v>
      </c>
      <c r="C388" s="238" t="s">
        <v>1011</v>
      </c>
      <c r="D388" s="239" t="s">
        <v>2313</v>
      </c>
      <c r="E388" s="240" t="s">
        <v>2307</v>
      </c>
      <c r="F388" s="241"/>
      <c r="G388" s="244" t="s">
        <v>4477</v>
      </c>
      <c r="H388" s="230"/>
    </row>
    <row r="389" spans="1:8" ht="120">
      <c r="B389" s="237" t="s">
        <v>1921</v>
      </c>
      <c r="C389" s="238" t="s">
        <v>1012</v>
      </c>
      <c r="D389" s="239" t="s">
        <v>2313</v>
      </c>
      <c r="E389" s="240" t="s">
        <v>2307</v>
      </c>
      <c r="F389" s="241"/>
      <c r="G389" s="244" t="s">
        <v>4478</v>
      </c>
      <c r="H389" s="230"/>
    </row>
    <row r="390" spans="1:8" ht="120">
      <c r="B390" s="237" t="s">
        <v>1923</v>
      </c>
      <c r="C390" s="238" t="s">
        <v>1013</v>
      </c>
      <c r="D390" s="239" t="s">
        <v>2313</v>
      </c>
      <c r="E390" s="240" t="s">
        <v>2307</v>
      </c>
      <c r="F390" s="241"/>
      <c r="G390" s="244" t="s">
        <v>4479</v>
      </c>
      <c r="H390" s="230"/>
    </row>
    <row r="391" spans="1:8" ht="120">
      <c r="B391" s="237" t="s">
        <v>1925</v>
      </c>
      <c r="C391" s="238" t="s">
        <v>1014</v>
      </c>
      <c r="D391" s="239" t="s">
        <v>2313</v>
      </c>
      <c r="E391" s="240" t="s">
        <v>2307</v>
      </c>
      <c r="F391" s="241"/>
      <c r="G391" s="244" t="s">
        <v>4480</v>
      </c>
      <c r="H391" s="230"/>
    </row>
    <row r="392" spans="1:8" ht="120">
      <c r="B392" s="237" t="s">
        <v>1927</v>
      </c>
      <c r="C392" s="238" t="s">
        <v>1015</v>
      </c>
      <c r="D392" s="239" t="s">
        <v>2313</v>
      </c>
      <c r="E392" s="240" t="s">
        <v>2307</v>
      </c>
      <c r="F392" s="241"/>
      <c r="G392" s="244" t="s">
        <v>4481</v>
      </c>
      <c r="H392" s="230"/>
    </row>
    <row r="393" spans="1:8" ht="75">
      <c r="B393" s="237" t="s">
        <v>1929</v>
      </c>
      <c r="C393" s="238" t="s">
        <v>1016</v>
      </c>
      <c r="D393" s="239" t="s">
        <v>2313</v>
      </c>
      <c r="E393" s="240" t="s">
        <v>2801</v>
      </c>
      <c r="F393" s="241"/>
      <c r="G393" s="244" t="s">
        <v>4482</v>
      </c>
      <c r="H393" s="230"/>
    </row>
    <row r="394" spans="1:8" ht="60">
      <c r="B394" s="237" t="s">
        <v>1931</v>
      </c>
      <c r="C394" s="238" t="s">
        <v>1017</v>
      </c>
      <c r="D394" s="239" t="s">
        <v>2313</v>
      </c>
      <c r="E394" s="240" t="s">
        <v>2801</v>
      </c>
      <c r="F394" s="241"/>
      <c r="G394" s="244" t="s">
        <v>4483</v>
      </c>
      <c r="H394" s="230"/>
    </row>
    <row r="395" spans="1:8" ht="75">
      <c r="B395" s="237" t="s">
        <v>1933</v>
      </c>
      <c r="C395" s="238" t="s">
        <v>1018</v>
      </c>
      <c r="D395" s="239" t="s">
        <v>2313</v>
      </c>
      <c r="E395" s="240" t="s">
        <v>2801</v>
      </c>
      <c r="F395" s="241"/>
      <c r="G395" s="244" t="s">
        <v>4484</v>
      </c>
      <c r="H395" s="230"/>
    </row>
    <row r="396" spans="1:8" ht="75.75" thickBot="1">
      <c r="B396" s="237" t="s">
        <v>1935</v>
      </c>
      <c r="C396" s="238" t="s">
        <v>1019</v>
      </c>
      <c r="D396" s="239" t="s">
        <v>2313</v>
      </c>
      <c r="E396" s="240" t="s">
        <v>2801</v>
      </c>
      <c r="F396" s="241"/>
      <c r="G396" s="244" t="s">
        <v>4485</v>
      </c>
      <c r="H396" s="230"/>
    </row>
    <row r="397" spans="1:8" s="45" customFormat="1" ht="20.100000000000001" customHeight="1" thickBot="1">
      <c r="A397" s="8"/>
      <c r="B397" s="227" t="s">
        <v>3289</v>
      </c>
      <c r="C397" s="228"/>
      <c r="D397" s="228"/>
      <c r="E397" s="228"/>
      <c r="F397" s="228"/>
      <c r="G397" s="229"/>
      <c r="H397" s="230"/>
    </row>
    <row r="398" spans="1:8" ht="30">
      <c r="B398" s="231" t="s">
        <v>1940</v>
      </c>
      <c r="C398" s="232" t="s">
        <v>4487</v>
      </c>
      <c r="D398" s="233" t="s">
        <v>2306</v>
      </c>
      <c r="E398" s="234" t="s">
        <v>2801</v>
      </c>
      <c r="F398" s="235"/>
      <c r="G398" s="236" t="s">
        <v>3758</v>
      </c>
      <c r="H398" s="230"/>
    </row>
    <row r="399" spans="1:8" ht="17.25" thickBot="1">
      <c r="B399" s="237" t="s">
        <v>1942</v>
      </c>
      <c r="C399" s="238" t="s">
        <v>4488</v>
      </c>
      <c r="D399" s="239" t="s">
        <v>3291</v>
      </c>
      <c r="E399" s="240" t="s">
        <v>2884</v>
      </c>
      <c r="F399" s="241"/>
      <c r="G399" s="244"/>
      <c r="H399" s="230"/>
    </row>
    <row r="400" spans="1:8" s="45" customFormat="1">
      <c r="A400" s="8"/>
      <c r="B400" s="279" t="s">
        <v>4489</v>
      </c>
      <c r="C400" s="280"/>
      <c r="D400" s="280"/>
      <c r="E400" s="280"/>
      <c r="F400" s="280"/>
      <c r="G400" s="281"/>
      <c r="H400" s="230"/>
    </row>
    <row r="401" spans="1:8" s="45" customFormat="1" ht="17.25" thickBot="1">
      <c r="A401" s="8"/>
      <c r="B401" s="405" t="s">
        <v>3915</v>
      </c>
      <c r="C401" s="451"/>
      <c r="D401" s="451"/>
      <c r="E401" s="451"/>
      <c r="F401" s="451"/>
      <c r="G401" s="452"/>
      <c r="H401" s="230"/>
    </row>
    <row r="402" spans="1:8" ht="75">
      <c r="B402" s="237" t="s">
        <v>4490</v>
      </c>
      <c r="C402" s="238" t="s">
        <v>4491</v>
      </c>
      <c r="D402" s="286" t="s">
        <v>2463</v>
      </c>
      <c r="E402" s="287" t="s">
        <v>3250</v>
      </c>
      <c r="F402" s="241"/>
      <c r="G402" s="244" t="s">
        <v>4492</v>
      </c>
      <c r="H402" s="230"/>
    </row>
    <row r="403" spans="1:8" ht="165">
      <c r="B403" s="237" t="s">
        <v>4493</v>
      </c>
      <c r="C403" s="238" t="s">
        <v>1040</v>
      </c>
      <c r="D403" s="239" t="s">
        <v>2421</v>
      </c>
      <c r="E403" s="240" t="s">
        <v>3774</v>
      </c>
      <c r="F403" s="241"/>
      <c r="G403" s="244" t="s">
        <v>4494</v>
      </c>
      <c r="H403" s="230"/>
    </row>
    <row r="404" spans="1:8" ht="195.75" thickBot="1">
      <c r="B404" s="237" t="s">
        <v>4495</v>
      </c>
      <c r="C404" s="238" t="s">
        <v>4496</v>
      </c>
      <c r="D404" s="239" t="s">
        <v>2479</v>
      </c>
      <c r="E404" s="240" t="s">
        <v>3250</v>
      </c>
      <c r="F404" s="241"/>
      <c r="G404" s="244" t="s">
        <v>4497</v>
      </c>
      <c r="H404" s="230"/>
    </row>
    <row r="405" spans="1:8" s="45" customFormat="1" ht="20.100000000000001" customHeight="1" thickBot="1">
      <c r="A405" s="8"/>
      <c r="B405" s="227" t="s">
        <v>3292</v>
      </c>
      <c r="C405" s="228"/>
      <c r="D405" s="228"/>
      <c r="E405" s="228"/>
      <c r="F405" s="228"/>
      <c r="G405" s="229"/>
      <c r="H405" s="230"/>
    </row>
    <row r="406" spans="1:8" ht="30">
      <c r="B406" s="237" t="s">
        <v>1944</v>
      </c>
      <c r="C406" s="238" t="s">
        <v>4498</v>
      </c>
      <c r="D406" s="286" t="s">
        <v>2967</v>
      </c>
      <c r="E406" s="287" t="s">
        <v>2801</v>
      </c>
      <c r="F406" s="241"/>
      <c r="G406" s="244" t="s">
        <v>4499</v>
      </c>
      <c r="H406" s="230"/>
    </row>
    <row r="407" spans="1:8" ht="45">
      <c r="B407" s="237" t="s">
        <v>1946</v>
      </c>
      <c r="C407" s="238" t="s">
        <v>4500</v>
      </c>
      <c r="D407" s="239" t="s">
        <v>3109</v>
      </c>
      <c r="E407" s="240" t="s">
        <v>3348</v>
      </c>
      <c r="F407" s="241"/>
      <c r="G407" s="244" t="s">
        <v>4501</v>
      </c>
      <c r="H407" s="230"/>
    </row>
    <row r="408" spans="1:8" ht="120">
      <c r="B408" s="237" t="s">
        <v>3783</v>
      </c>
      <c r="C408" s="238" t="s">
        <v>4502</v>
      </c>
      <c r="D408" s="239" t="s">
        <v>2416</v>
      </c>
      <c r="E408" s="240" t="s">
        <v>3348</v>
      </c>
      <c r="F408" s="241"/>
      <c r="G408" s="244" t="s">
        <v>4503</v>
      </c>
      <c r="H408" s="230"/>
    </row>
    <row r="409" spans="1:8" ht="120">
      <c r="B409" s="237" t="s">
        <v>3786</v>
      </c>
      <c r="C409" s="238" t="s">
        <v>4504</v>
      </c>
      <c r="D409" s="239" t="s">
        <v>2416</v>
      </c>
      <c r="E409" s="240" t="s">
        <v>3348</v>
      </c>
      <c r="F409" s="241"/>
      <c r="G409" s="244" t="s">
        <v>4505</v>
      </c>
      <c r="H409" s="230"/>
    </row>
    <row r="410" spans="1:8" ht="75">
      <c r="B410" s="237" t="s">
        <v>3789</v>
      </c>
      <c r="C410" s="238" t="s">
        <v>4506</v>
      </c>
      <c r="D410" s="239" t="s">
        <v>3113</v>
      </c>
      <c r="E410" s="240" t="s">
        <v>3348</v>
      </c>
      <c r="F410" s="241"/>
      <c r="G410" s="244" t="s">
        <v>4507</v>
      </c>
      <c r="H410" s="230"/>
    </row>
    <row r="411" spans="1:8" ht="120">
      <c r="B411" s="237" t="s">
        <v>687</v>
      </c>
      <c r="C411" s="238" t="s">
        <v>4508</v>
      </c>
      <c r="D411" s="239" t="s">
        <v>2422</v>
      </c>
      <c r="E411" s="240" t="s">
        <v>2765</v>
      </c>
      <c r="F411" s="241"/>
      <c r="G411" s="244" t="s">
        <v>4509</v>
      </c>
      <c r="H411" s="230"/>
    </row>
    <row r="412" spans="1:8" ht="120">
      <c r="B412" s="237" t="s">
        <v>3794</v>
      </c>
      <c r="C412" s="238" t="s">
        <v>4510</v>
      </c>
      <c r="D412" s="239" t="s">
        <v>2324</v>
      </c>
      <c r="E412" s="240" t="s">
        <v>2301</v>
      </c>
      <c r="F412" s="241"/>
      <c r="G412" s="244" t="s">
        <v>4511</v>
      </c>
      <c r="H412" s="230"/>
    </row>
    <row r="413" spans="1:8" ht="60">
      <c r="B413" s="237" t="s">
        <v>1952</v>
      </c>
      <c r="C413" s="238" t="s">
        <v>4512</v>
      </c>
      <c r="D413" s="239" t="s">
        <v>2306</v>
      </c>
      <c r="E413" s="240" t="s">
        <v>2801</v>
      </c>
      <c r="F413" s="241"/>
      <c r="G413" s="244" t="s">
        <v>4513</v>
      </c>
      <c r="H413" s="230"/>
    </row>
    <row r="414" spans="1:8" ht="60">
      <c r="B414" s="237" t="s">
        <v>1954</v>
      </c>
      <c r="C414" s="238" t="s">
        <v>4514</v>
      </c>
      <c r="D414" s="239" t="s">
        <v>2463</v>
      </c>
      <c r="E414" s="240" t="s">
        <v>2801</v>
      </c>
      <c r="F414" s="241"/>
      <c r="G414" s="244" t="s">
        <v>4515</v>
      </c>
      <c r="H414" s="230"/>
    </row>
    <row r="415" spans="1:8" ht="45">
      <c r="B415" s="237" t="s">
        <v>1956</v>
      </c>
      <c r="C415" s="238" t="s">
        <v>4516</v>
      </c>
      <c r="D415" s="239" t="s">
        <v>2314</v>
      </c>
      <c r="E415" s="240" t="s">
        <v>2315</v>
      </c>
      <c r="F415" s="241"/>
      <c r="G415" s="244" t="s">
        <v>4517</v>
      </c>
      <c r="H415" s="230"/>
    </row>
    <row r="416" spans="1:8" ht="180">
      <c r="B416" s="264" t="s">
        <v>1958</v>
      </c>
      <c r="C416" s="238" t="s">
        <v>2059</v>
      </c>
      <c r="D416" s="239" t="s">
        <v>3221</v>
      </c>
      <c r="E416" s="4" t="s">
        <v>2801</v>
      </c>
      <c r="F416" s="265"/>
      <c r="G416" s="363" t="s">
        <v>4518</v>
      </c>
      <c r="H416" s="267"/>
    </row>
    <row r="417" spans="2:8" ht="180">
      <c r="B417" s="264" t="s">
        <v>1960</v>
      </c>
      <c r="C417" s="238" t="s">
        <v>2060</v>
      </c>
      <c r="D417" s="239" t="s">
        <v>3221</v>
      </c>
      <c r="E417" s="4" t="s">
        <v>2801</v>
      </c>
      <c r="F417" s="265"/>
      <c r="G417" s="363" t="s">
        <v>4519</v>
      </c>
      <c r="H417" s="267"/>
    </row>
    <row r="418" spans="2:8" ht="150">
      <c r="B418" s="331" t="s">
        <v>1979</v>
      </c>
      <c r="C418" s="360" t="s">
        <v>2061</v>
      </c>
      <c r="D418" s="239" t="s">
        <v>3225</v>
      </c>
      <c r="E418" s="5" t="s">
        <v>3280</v>
      </c>
      <c r="F418" s="265"/>
      <c r="G418" s="363" t="s">
        <v>4520</v>
      </c>
      <c r="H418" s="267"/>
    </row>
    <row r="419" spans="2:8" ht="150.75" thickBot="1">
      <c r="B419" s="331" t="s">
        <v>2062</v>
      </c>
      <c r="C419" s="360" t="s">
        <v>2063</v>
      </c>
      <c r="D419" s="239" t="s">
        <v>3220</v>
      </c>
      <c r="E419" s="5" t="s">
        <v>3280</v>
      </c>
      <c r="F419" s="265"/>
      <c r="G419" s="453" t="s">
        <v>4521</v>
      </c>
      <c r="H419" s="267"/>
    </row>
    <row r="420" spans="2:8">
      <c r="B420" s="401" t="s">
        <v>4522</v>
      </c>
      <c r="C420" s="280"/>
      <c r="D420" s="280"/>
      <c r="E420" s="280"/>
      <c r="F420" s="280"/>
      <c r="G420" s="281"/>
      <c r="H420" s="230"/>
    </row>
    <row r="421" spans="2:8" ht="17.25" thickBot="1">
      <c r="B421" s="405" t="s">
        <v>3841</v>
      </c>
      <c r="C421" s="283"/>
      <c r="D421" s="283"/>
      <c r="E421" s="283"/>
      <c r="F421" s="283"/>
      <c r="G421" s="284"/>
      <c r="H421" s="230"/>
    </row>
    <row r="422" spans="2:8" ht="30">
      <c r="B422" s="231" t="s">
        <v>4523</v>
      </c>
      <c r="C422" s="232" t="s">
        <v>1232</v>
      </c>
      <c r="D422" s="233" t="s">
        <v>2306</v>
      </c>
      <c r="E422" s="234" t="s">
        <v>3316</v>
      </c>
      <c r="F422" s="235"/>
      <c r="G422" s="236" t="s">
        <v>4524</v>
      </c>
      <c r="H422" s="230"/>
    </row>
    <row r="423" spans="2:8" ht="30">
      <c r="B423" s="237" t="s">
        <v>4525</v>
      </c>
      <c r="C423" s="238" t="s">
        <v>1233</v>
      </c>
      <c r="D423" s="239" t="s">
        <v>2306</v>
      </c>
      <c r="E423" s="240" t="s">
        <v>3316</v>
      </c>
      <c r="F423" s="241"/>
      <c r="G423" s="244" t="s">
        <v>4526</v>
      </c>
      <c r="H423" s="230"/>
    </row>
    <row r="424" spans="2:8" ht="30">
      <c r="B424" s="237" t="s">
        <v>4527</v>
      </c>
      <c r="C424" s="238" t="s">
        <v>1234</v>
      </c>
      <c r="D424" s="239" t="s">
        <v>3077</v>
      </c>
      <c r="E424" s="240" t="s">
        <v>3838</v>
      </c>
      <c r="F424" s="241"/>
      <c r="G424" s="244" t="s">
        <v>4528</v>
      </c>
      <c r="H424" s="230"/>
    </row>
    <row r="425" spans="2:8" ht="30">
      <c r="B425" s="237" t="s">
        <v>4529</v>
      </c>
      <c r="C425" s="238" t="s">
        <v>1235</v>
      </c>
      <c r="D425" s="239" t="s">
        <v>3077</v>
      </c>
      <c r="E425" s="240" t="s">
        <v>3838</v>
      </c>
      <c r="F425" s="241"/>
      <c r="G425" s="244" t="s">
        <v>4530</v>
      </c>
      <c r="H425" s="230"/>
    </row>
    <row r="426" spans="2:8" ht="30">
      <c r="B426" s="237" t="s">
        <v>4531</v>
      </c>
      <c r="C426" s="238" t="s">
        <v>1236</v>
      </c>
      <c r="D426" s="239" t="s">
        <v>3082</v>
      </c>
      <c r="E426" s="240" t="s">
        <v>3817</v>
      </c>
      <c r="F426" s="241"/>
      <c r="G426" s="244" t="s">
        <v>3818</v>
      </c>
      <c r="H426" s="230"/>
    </row>
    <row r="427" spans="2:8" ht="75">
      <c r="B427" s="237" t="s">
        <v>1198</v>
      </c>
      <c r="C427" s="238" t="s">
        <v>1237</v>
      </c>
      <c r="D427" s="239" t="s">
        <v>2422</v>
      </c>
      <c r="E427" s="240" t="s">
        <v>3817</v>
      </c>
      <c r="F427" s="241" t="s">
        <v>2793</v>
      </c>
      <c r="G427" s="244" t="s">
        <v>4532</v>
      </c>
      <c r="H427" s="230"/>
    </row>
    <row r="428" spans="2:8" ht="45">
      <c r="B428" s="237" t="s">
        <v>1067</v>
      </c>
      <c r="C428" s="238" t="s">
        <v>1238</v>
      </c>
      <c r="D428" s="239" t="s">
        <v>2303</v>
      </c>
      <c r="E428" s="240" t="s">
        <v>3838</v>
      </c>
      <c r="F428" s="241"/>
      <c r="G428" s="244" t="s">
        <v>4533</v>
      </c>
      <c r="H428" s="230"/>
    </row>
    <row r="429" spans="2:8" ht="45">
      <c r="B429" s="237" t="s">
        <v>1199</v>
      </c>
      <c r="C429" s="238" t="s">
        <v>1239</v>
      </c>
      <c r="D429" s="239" t="s">
        <v>2311</v>
      </c>
      <c r="E429" s="240" t="s">
        <v>3838</v>
      </c>
      <c r="F429" s="241"/>
      <c r="G429" s="244" t="s">
        <v>4534</v>
      </c>
      <c r="H429" s="230"/>
    </row>
    <row r="430" spans="2:8" ht="30">
      <c r="B430" s="237" t="s">
        <v>1200</v>
      </c>
      <c r="C430" s="238" t="s">
        <v>1240</v>
      </c>
      <c r="D430" s="239" t="s">
        <v>2320</v>
      </c>
      <c r="E430" s="240" t="s">
        <v>3838</v>
      </c>
      <c r="F430" s="241"/>
      <c r="G430" s="244" t="s">
        <v>4535</v>
      </c>
      <c r="H430" s="230"/>
    </row>
    <row r="431" spans="2:8" ht="45">
      <c r="B431" s="237" t="s">
        <v>4536</v>
      </c>
      <c r="C431" s="238" t="s">
        <v>1241</v>
      </c>
      <c r="D431" s="239" t="s">
        <v>2306</v>
      </c>
      <c r="E431" s="240" t="s">
        <v>3316</v>
      </c>
      <c r="F431" s="241"/>
      <c r="G431" s="244" t="s">
        <v>4537</v>
      </c>
      <c r="H431" s="230"/>
    </row>
    <row r="432" spans="2:8" ht="45">
      <c r="B432" s="237" t="s">
        <v>715</v>
      </c>
      <c r="C432" s="238" t="s">
        <v>1242</v>
      </c>
      <c r="D432" s="239" t="s">
        <v>2306</v>
      </c>
      <c r="E432" s="240" t="s">
        <v>3812</v>
      </c>
      <c r="F432" s="241"/>
      <c r="G432" s="244" t="s">
        <v>3824</v>
      </c>
      <c r="H432" s="230"/>
    </row>
    <row r="433" spans="2:8" ht="90">
      <c r="B433" s="237" t="s">
        <v>4538</v>
      </c>
      <c r="C433" s="238" t="s">
        <v>1243</v>
      </c>
      <c r="D433" s="239" t="s">
        <v>3082</v>
      </c>
      <c r="E433" s="240" t="s">
        <v>3817</v>
      </c>
      <c r="F433" s="241"/>
      <c r="G433" s="244" t="s">
        <v>4539</v>
      </c>
      <c r="H433" s="230"/>
    </row>
    <row r="434" spans="2:8" ht="45">
      <c r="B434" s="237" t="s">
        <v>1075</v>
      </c>
      <c r="C434" s="238" t="s">
        <v>1244</v>
      </c>
      <c r="D434" s="239" t="s">
        <v>2422</v>
      </c>
      <c r="E434" s="240" t="s">
        <v>3817</v>
      </c>
      <c r="F434" s="241"/>
      <c r="G434" s="244" t="s">
        <v>4540</v>
      </c>
      <c r="H434" s="230"/>
    </row>
    <row r="435" spans="2:8" ht="45">
      <c r="B435" s="237" t="s">
        <v>4541</v>
      </c>
      <c r="C435" s="238" t="s">
        <v>1245</v>
      </c>
      <c r="D435" s="239" t="s">
        <v>3109</v>
      </c>
      <c r="E435" s="240" t="s">
        <v>3817</v>
      </c>
      <c r="F435" s="241"/>
      <c r="G435" s="244" t="s">
        <v>4542</v>
      </c>
      <c r="H435" s="230"/>
    </row>
    <row r="436" spans="2:8" ht="90">
      <c r="B436" s="237" t="s">
        <v>1246</v>
      </c>
      <c r="C436" s="238" t="s">
        <v>1247</v>
      </c>
      <c r="D436" s="239" t="s">
        <v>3113</v>
      </c>
      <c r="E436" s="240" t="s">
        <v>3817</v>
      </c>
      <c r="F436" s="241"/>
      <c r="G436" s="244" t="s">
        <v>4543</v>
      </c>
      <c r="H436" s="230"/>
    </row>
    <row r="437" spans="2:8" ht="90">
      <c r="B437" s="237" t="s">
        <v>685</v>
      </c>
      <c r="C437" s="238" t="s">
        <v>1248</v>
      </c>
      <c r="D437" s="239" t="s">
        <v>2422</v>
      </c>
      <c r="E437" s="240" t="s">
        <v>3817</v>
      </c>
      <c r="F437" s="241"/>
      <c r="G437" s="244" t="s">
        <v>4544</v>
      </c>
      <c r="H437" s="230"/>
    </row>
    <row r="438" spans="2:8" ht="45">
      <c r="B438" s="237" t="s">
        <v>447</v>
      </c>
      <c r="C438" s="238" t="s">
        <v>4545</v>
      </c>
      <c r="D438" s="239" t="s">
        <v>2313</v>
      </c>
      <c r="E438" s="240" t="s">
        <v>2335</v>
      </c>
      <c r="F438" s="241"/>
      <c r="G438" s="244" t="s">
        <v>4546</v>
      </c>
      <c r="H438" s="230"/>
    </row>
    <row r="439" spans="2:8" ht="90">
      <c r="B439" s="237" t="s">
        <v>4547</v>
      </c>
      <c r="C439" s="238" t="s">
        <v>4548</v>
      </c>
      <c r="D439" s="239" t="s">
        <v>2313</v>
      </c>
      <c r="E439" s="240" t="s">
        <v>2335</v>
      </c>
      <c r="F439" s="241"/>
      <c r="G439" s="244" t="s">
        <v>4549</v>
      </c>
      <c r="H439" s="230"/>
    </row>
    <row r="440" spans="2:8" ht="30">
      <c r="B440" s="237" t="s">
        <v>4550</v>
      </c>
      <c r="C440" s="238" t="s">
        <v>1249</v>
      </c>
      <c r="D440" s="239" t="s">
        <v>2313</v>
      </c>
      <c r="E440" s="240" t="s">
        <v>2307</v>
      </c>
      <c r="F440" s="241"/>
      <c r="G440" s="244" t="s">
        <v>4551</v>
      </c>
      <c r="H440" s="230"/>
    </row>
    <row r="441" spans="2:8" ht="45">
      <c r="B441" s="237" t="s">
        <v>4552</v>
      </c>
      <c r="C441" s="238" t="s">
        <v>4553</v>
      </c>
      <c r="D441" s="239" t="s">
        <v>2313</v>
      </c>
      <c r="E441" s="240" t="s">
        <v>2307</v>
      </c>
      <c r="F441" s="241"/>
      <c r="G441" s="244" t="s">
        <v>4554</v>
      </c>
      <c r="H441" s="230"/>
    </row>
    <row r="442" spans="2:8" ht="45">
      <c r="B442" s="237" t="s">
        <v>4555</v>
      </c>
      <c r="C442" s="238" t="s">
        <v>1250</v>
      </c>
      <c r="D442" s="239" t="s">
        <v>2306</v>
      </c>
      <c r="E442" s="240" t="s">
        <v>3316</v>
      </c>
      <c r="F442" s="241"/>
      <c r="G442" s="244" t="s">
        <v>4556</v>
      </c>
      <c r="H442" s="230"/>
    </row>
    <row r="443" spans="2:8" ht="45">
      <c r="B443" s="237" t="s">
        <v>4557</v>
      </c>
      <c r="C443" s="238" t="s">
        <v>1251</v>
      </c>
      <c r="D443" s="239" t="s">
        <v>2306</v>
      </c>
      <c r="E443" s="240" t="s">
        <v>3316</v>
      </c>
      <c r="F443" s="241"/>
      <c r="G443" s="244" t="s">
        <v>4558</v>
      </c>
      <c r="H443" s="230"/>
    </row>
    <row r="444" spans="2:8" ht="60">
      <c r="B444" s="237" t="s">
        <v>4559</v>
      </c>
      <c r="C444" s="238" t="s">
        <v>1252</v>
      </c>
      <c r="D444" s="239" t="s">
        <v>3082</v>
      </c>
      <c r="E444" s="240" t="s">
        <v>2749</v>
      </c>
      <c r="F444" s="241"/>
      <c r="G444" s="244" t="s">
        <v>4560</v>
      </c>
      <c r="H444" s="230"/>
    </row>
    <row r="445" spans="2:8" ht="75">
      <c r="B445" s="237" t="s">
        <v>4561</v>
      </c>
      <c r="C445" s="238" t="s">
        <v>1253</v>
      </c>
      <c r="D445" s="239" t="s">
        <v>3109</v>
      </c>
      <c r="E445" s="240" t="s">
        <v>3817</v>
      </c>
      <c r="F445" s="241"/>
      <c r="G445" s="244" t="s">
        <v>4562</v>
      </c>
      <c r="H445" s="230"/>
    </row>
    <row r="446" spans="2:8" ht="45">
      <c r="B446" s="237" t="s">
        <v>4563</v>
      </c>
      <c r="C446" s="238" t="s">
        <v>1254</v>
      </c>
      <c r="D446" s="239" t="s">
        <v>2300</v>
      </c>
      <c r="E446" s="240" t="s">
        <v>3817</v>
      </c>
      <c r="F446" s="241"/>
      <c r="G446" s="244" t="s">
        <v>4564</v>
      </c>
      <c r="H446" s="230"/>
    </row>
    <row r="447" spans="2:8" ht="75">
      <c r="B447" s="237" t="s">
        <v>1255</v>
      </c>
      <c r="C447" s="238" t="s">
        <v>1256</v>
      </c>
      <c r="D447" s="239" t="s">
        <v>3113</v>
      </c>
      <c r="E447" s="240" t="s">
        <v>3817</v>
      </c>
      <c r="F447" s="241"/>
      <c r="G447" s="244" t="s">
        <v>4565</v>
      </c>
      <c r="H447" s="230"/>
    </row>
    <row r="448" spans="2:8" ht="90">
      <c r="B448" s="237" t="s">
        <v>1257</v>
      </c>
      <c r="C448" s="238" t="s">
        <v>1258</v>
      </c>
      <c r="D448" s="239" t="s">
        <v>2422</v>
      </c>
      <c r="E448" s="240" t="s">
        <v>3817</v>
      </c>
      <c r="F448" s="241"/>
      <c r="G448" s="244" t="s">
        <v>4566</v>
      </c>
      <c r="H448" s="230"/>
    </row>
    <row r="449" spans="1:8" ht="105">
      <c r="B449" s="264" t="s">
        <v>2064</v>
      </c>
      <c r="C449" s="238" t="s">
        <v>1259</v>
      </c>
      <c r="D449" s="239" t="s">
        <v>2470</v>
      </c>
      <c r="E449" s="4" t="s">
        <v>2956</v>
      </c>
      <c r="F449" s="265"/>
      <c r="G449" s="429" t="s">
        <v>4567</v>
      </c>
      <c r="H449" s="267"/>
    </row>
    <row r="450" spans="1:8" ht="120">
      <c r="B450" s="264" t="s">
        <v>4568</v>
      </c>
      <c r="C450" s="238" t="s">
        <v>1260</v>
      </c>
      <c r="D450" s="239" t="s">
        <v>2314</v>
      </c>
      <c r="E450" s="4" t="s">
        <v>2301</v>
      </c>
      <c r="F450" s="265"/>
      <c r="G450" s="429" t="s">
        <v>4569</v>
      </c>
      <c r="H450" s="267"/>
    </row>
    <row r="451" spans="1:8" ht="135">
      <c r="B451" s="264" t="s">
        <v>4570</v>
      </c>
      <c r="C451" s="238" t="s">
        <v>1261</v>
      </c>
      <c r="D451" s="239" t="s">
        <v>3122</v>
      </c>
      <c r="E451" s="4" t="s">
        <v>4571</v>
      </c>
      <c r="F451" s="265"/>
      <c r="G451" s="429" t="s">
        <v>4572</v>
      </c>
      <c r="H451" s="267"/>
    </row>
    <row r="452" spans="1:8">
      <c r="B452" s="237" t="s">
        <v>4573</v>
      </c>
      <c r="C452" s="238" t="s">
        <v>1262</v>
      </c>
      <c r="D452" s="239" t="s">
        <v>3397</v>
      </c>
      <c r="E452" s="240" t="s">
        <v>3838</v>
      </c>
      <c r="F452" s="241"/>
      <c r="G452" s="258" t="s">
        <v>4574</v>
      </c>
      <c r="H452" s="230"/>
    </row>
    <row r="453" spans="1:8">
      <c r="B453" s="237" t="s">
        <v>4575</v>
      </c>
      <c r="C453" s="238" t="s">
        <v>1263</v>
      </c>
      <c r="D453" s="239" t="s">
        <v>3397</v>
      </c>
      <c r="E453" s="240" t="s">
        <v>3838</v>
      </c>
      <c r="F453" s="241"/>
      <c r="G453" s="259"/>
      <c r="H453" s="230"/>
    </row>
    <row r="454" spans="1:8" ht="17.25" thickBot="1">
      <c r="B454" s="245" t="s">
        <v>4576</v>
      </c>
      <c r="C454" s="246" t="s">
        <v>1264</v>
      </c>
      <c r="D454" s="247" t="s">
        <v>3397</v>
      </c>
      <c r="E454" s="248" t="s">
        <v>3838</v>
      </c>
      <c r="F454" s="249"/>
      <c r="G454" s="260"/>
      <c r="H454" s="230"/>
    </row>
    <row r="455" spans="1:8" s="45" customFormat="1">
      <c r="A455" s="8"/>
      <c r="B455" s="401" t="s">
        <v>4577</v>
      </c>
      <c r="C455" s="280"/>
      <c r="D455" s="280"/>
      <c r="E455" s="280"/>
      <c r="F455" s="280"/>
      <c r="G455" s="281"/>
      <c r="H455" s="230"/>
    </row>
    <row r="456" spans="1:8" s="45" customFormat="1">
      <c r="A456" s="8"/>
      <c r="B456" s="402" t="s">
        <v>3841</v>
      </c>
      <c r="C456" s="403"/>
      <c r="D456" s="403"/>
      <c r="E456" s="403"/>
      <c r="F456" s="403"/>
      <c r="G456" s="404"/>
      <c r="H456" s="230"/>
    </row>
    <row r="457" spans="1:8" s="45" customFormat="1">
      <c r="A457" s="8"/>
      <c r="B457" s="454" t="s">
        <v>4578</v>
      </c>
      <c r="C457" s="403"/>
      <c r="D457" s="403"/>
      <c r="E457" s="403"/>
      <c r="F457" s="403"/>
      <c r="G457" s="404"/>
      <c r="H457" s="230"/>
    </row>
    <row r="458" spans="1:8" s="45" customFormat="1">
      <c r="A458" s="8"/>
      <c r="B458" s="454" t="s">
        <v>4579</v>
      </c>
      <c r="C458" s="403"/>
      <c r="D458" s="403"/>
      <c r="E458" s="403"/>
      <c r="F458" s="403"/>
      <c r="G458" s="404"/>
      <c r="H458" s="230"/>
    </row>
    <row r="459" spans="1:8" s="45" customFormat="1">
      <c r="A459" s="8"/>
      <c r="B459" s="454" t="s">
        <v>4580</v>
      </c>
      <c r="C459" s="403"/>
      <c r="D459" s="403"/>
      <c r="E459" s="403"/>
      <c r="F459" s="403"/>
      <c r="G459" s="404"/>
      <c r="H459" s="230"/>
    </row>
    <row r="460" spans="1:8" s="45" customFormat="1">
      <c r="A460" s="8"/>
      <c r="B460" s="454" t="s">
        <v>4581</v>
      </c>
      <c r="C460" s="403"/>
      <c r="D460" s="403"/>
      <c r="E460" s="403"/>
      <c r="F460" s="403"/>
      <c r="G460" s="404"/>
      <c r="H460" s="230"/>
    </row>
    <row r="461" spans="1:8" s="45" customFormat="1">
      <c r="A461" s="8"/>
      <c r="B461" s="454" t="s">
        <v>4582</v>
      </c>
      <c r="C461" s="403"/>
      <c r="D461" s="403"/>
      <c r="E461" s="403"/>
      <c r="F461" s="403"/>
      <c r="G461" s="404"/>
      <c r="H461" s="230"/>
    </row>
    <row r="462" spans="1:8" s="45" customFormat="1" ht="17.25" thickBot="1">
      <c r="A462" s="8"/>
      <c r="B462" s="455" t="s">
        <v>4583</v>
      </c>
      <c r="C462" s="283"/>
      <c r="D462" s="283"/>
      <c r="E462" s="283"/>
      <c r="F462" s="283"/>
      <c r="G462" s="284"/>
      <c r="H462" s="230"/>
    </row>
    <row r="463" spans="1:8" ht="20.100000000000001" customHeight="1" thickBot="1">
      <c r="B463" s="434" t="s">
        <v>4584</v>
      </c>
      <c r="C463" s="435"/>
      <c r="D463" s="435"/>
      <c r="E463" s="435"/>
      <c r="F463" s="435"/>
      <c r="G463" s="436"/>
      <c r="H463" s="230"/>
    </row>
    <row r="464" spans="1:8" ht="45.75" thickBot="1">
      <c r="B464" s="231" t="s">
        <v>4585</v>
      </c>
      <c r="C464" s="232" t="s">
        <v>1265</v>
      </c>
      <c r="D464" s="233" t="s">
        <v>2300</v>
      </c>
      <c r="E464" s="234" t="s">
        <v>3817</v>
      </c>
      <c r="F464" s="235" t="s">
        <v>2793</v>
      </c>
      <c r="G464" s="236" t="s">
        <v>4586</v>
      </c>
      <c r="H464" s="230"/>
    </row>
    <row r="465" spans="2:8" ht="19.5" customHeight="1" thickBot="1">
      <c r="B465" s="434" t="s">
        <v>4587</v>
      </c>
      <c r="C465" s="435"/>
      <c r="D465" s="435"/>
      <c r="E465" s="435"/>
      <c r="F465" s="435"/>
      <c r="G465" s="436"/>
      <c r="H465" s="230"/>
    </row>
    <row r="466" spans="2:8" ht="45">
      <c r="B466" s="237" t="s">
        <v>4588</v>
      </c>
      <c r="C466" s="238" t="s">
        <v>1266</v>
      </c>
      <c r="D466" s="239" t="s">
        <v>3077</v>
      </c>
      <c r="E466" s="240" t="s">
        <v>3838</v>
      </c>
      <c r="F466" s="241" t="s">
        <v>2793</v>
      </c>
      <c r="G466" s="244" t="s">
        <v>4589</v>
      </c>
      <c r="H466" s="230"/>
    </row>
    <row r="467" spans="2:8" ht="210.75" thickBot="1">
      <c r="B467" s="264" t="s">
        <v>2065</v>
      </c>
      <c r="C467" s="238" t="s">
        <v>1267</v>
      </c>
      <c r="D467" s="239" t="s">
        <v>3221</v>
      </c>
      <c r="E467" s="4" t="s">
        <v>3316</v>
      </c>
      <c r="F467" s="265" t="s">
        <v>2793</v>
      </c>
      <c r="G467" s="429" t="s">
        <v>4590</v>
      </c>
      <c r="H467" s="267"/>
    </row>
    <row r="468" spans="2:8" ht="20.100000000000001" customHeight="1" thickBot="1">
      <c r="B468" s="434" t="s">
        <v>4591</v>
      </c>
      <c r="C468" s="435"/>
      <c r="D468" s="435"/>
      <c r="E468" s="435"/>
      <c r="F468" s="435"/>
      <c r="G468" s="436"/>
      <c r="H468" s="230"/>
    </row>
    <row r="469" spans="2:8" ht="60" customHeight="1">
      <c r="B469" s="237" t="s">
        <v>1268</v>
      </c>
      <c r="C469" s="238" t="s">
        <v>1269</v>
      </c>
      <c r="D469" s="239" t="s">
        <v>2314</v>
      </c>
      <c r="E469" s="240" t="s">
        <v>3316</v>
      </c>
      <c r="F469" s="241" t="s">
        <v>2793</v>
      </c>
      <c r="G469" s="714" t="s">
        <v>4592</v>
      </c>
      <c r="H469" s="230"/>
    </row>
    <row r="470" spans="2:8" ht="60" customHeight="1">
      <c r="B470" s="237" t="s">
        <v>1270</v>
      </c>
      <c r="C470" s="238" t="s">
        <v>1271</v>
      </c>
      <c r="D470" s="239" t="s">
        <v>2470</v>
      </c>
      <c r="E470" s="240" t="s">
        <v>4593</v>
      </c>
      <c r="F470" s="241" t="s">
        <v>2793</v>
      </c>
      <c r="G470" s="712"/>
      <c r="H470" s="230"/>
    </row>
    <row r="471" spans="2:8" ht="120">
      <c r="B471" s="237" t="s">
        <v>1272</v>
      </c>
      <c r="C471" s="238" t="s">
        <v>1273</v>
      </c>
      <c r="D471" s="239" t="s">
        <v>2306</v>
      </c>
      <c r="E471" s="240" t="s">
        <v>4593</v>
      </c>
      <c r="F471" s="241" t="s">
        <v>2793</v>
      </c>
      <c r="G471" s="244" t="s">
        <v>4594</v>
      </c>
      <c r="H471" s="230"/>
    </row>
    <row r="472" spans="2:8" ht="39.950000000000003" customHeight="1">
      <c r="B472" s="237" t="s">
        <v>1274</v>
      </c>
      <c r="C472" s="238" t="s">
        <v>1275</v>
      </c>
      <c r="D472" s="239" t="s">
        <v>4595</v>
      </c>
      <c r="E472" s="240" t="s">
        <v>4596</v>
      </c>
      <c r="F472" s="241" t="s">
        <v>2793</v>
      </c>
      <c r="G472" s="710" t="s">
        <v>4592</v>
      </c>
      <c r="H472" s="230"/>
    </row>
    <row r="473" spans="2:8" ht="39.950000000000003" customHeight="1">
      <c r="B473" s="237" t="s">
        <v>1276</v>
      </c>
      <c r="C473" s="238" t="s">
        <v>1277</v>
      </c>
      <c r="D473" s="239" t="s">
        <v>2320</v>
      </c>
      <c r="E473" s="240" t="s">
        <v>4597</v>
      </c>
      <c r="F473" s="241" t="s">
        <v>2793</v>
      </c>
      <c r="G473" s="711"/>
      <c r="H473" s="230"/>
    </row>
    <row r="474" spans="2:8" ht="39.950000000000003" customHeight="1" thickBot="1">
      <c r="B474" s="237" t="s">
        <v>1278</v>
      </c>
      <c r="C474" s="238" t="s">
        <v>1279</v>
      </c>
      <c r="D474" s="239" t="s">
        <v>2320</v>
      </c>
      <c r="E474" s="240" t="s">
        <v>4597</v>
      </c>
      <c r="F474" s="241" t="s">
        <v>2793</v>
      </c>
      <c r="G474" s="712"/>
      <c r="H474" s="230"/>
    </row>
    <row r="475" spans="2:8" ht="20.100000000000001" customHeight="1" thickBot="1">
      <c r="B475" s="434" t="s">
        <v>4598</v>
      </c>
      <c r="C475" s="435"/>
      <c r="D475" s="435"/>
      <c r="E475" s="435"/>
      <c r="F475" s="435"/>
      <c r="G475" s="436"/>
      <c r="H475" s="230"/>
    </row>
    <row r="476" spans="2:8" ht="195">
      <c r="B476" s="264" t="s">
        <v>2066</v>
      </c>
      <c r="C476" s="238" t="s">
        <v>1280</v>
      </c>
      <c r="D476" s="239" t="s">
        <v>3221</v>
      </c>
      <c r="E476" s="4" t="s">
        <v>3316</v>
      </c>
      <c r="F476" s="265" t="s">
        <v>2793</v>
      </c>
      <c r="G476" s="429" t="s">
        <v>4599</v>
      </c>
      <c r="H476" s="267"/>
    </row>
    <row r="477" spans="2:8" ht="45">
      <c r="B477" s="237" t="s">
        <v>4600</v>
      </c>
      <c r="C477" s="238" t="s">
        <v>1281</v>
      </c>
      <c r="D477" s="239" t="s">
        <v>3082</v>
      </c>
      <c r="E477" s="240" t="s">
        <v>3817</v>
      </c>
      <c r="F477" s="241"/>
      <c r="G477" s="244" t="s">
        <v>4601</v>
      </c>
      <c r="H477" s="230"/>
    </row>
    <row r="478" spans="2:8" ht="90">
      <c r="B478" s="237" t="s">
        <v>4602</v>
      </c>
      <c r="C478" s="238" t="s">
        <v>4603</v>
      </c>
      <c r="D478" s="239" t="s">
        <v>3109</v>
      </c>
      <c r="E478" s="240" t="s">
        <v>2765</v>
      </c>
      <c r="F478" s="241"/>
      <c r="G478" s="244" t="s">
        <v>4604</v>
      </c>
      <c r="H478" s="230"/>
    </row>
    <row r="479" spans="2:8" ht="30">
      <c r="B479" s="237" t="s">
        <v>4605</v>
      </c>
      <c r="C479" s="238" t="s">
        <v>1282</v>
      </c>
      <c r="D479" s="239" t="s">
        <v>3109</v>
      </c>
      <c r="E479" s="240" t="s">
        <v>3817</v>
      </c>
      <c r="F479" s="241"/>
      <c r="G479" s="244" t="s">
        <v>4606</v>
      </c>
      <c r="H479" s="230"/>
    </row>
    <row r="480" spans="2:8" ht="75">
      <c r="B480" s="237" t="s">
        <v>4607</v>
      </c>
      <c r="C480" s="238" t="s">
        <v>4608</v>
      </c>
      <c r="D480" s="239" t="s">
        <v>2417</v>
      </c>
      <c r="E480" s="240" t="s">
        <v>3817</v>
      </c>
      <c r="F480" s="241"/>
      <c r="G480" s="244" t="s">
        <v>4609</v>
      </c>
      <c r="H480" s="230"/>
    </row>
    <row r="481" spans="2:8" ht="75">
      <c r="B481" s="237" t="s">
        <v>4610</v>
      </c>
      <c r="C481" s="238" t="s">
        <v>4611</v>
      </c>
      <c r="D481" s="239" t="s">
        <v>2417</v>
      </c>
      <c r="E481" s="240" t="s">
        <v>3817</v>
      </c>
      <c r="F481" s="241"/>
      <c r="G481" s="244" t="s">
        <v>4612</v>
      </c>
      <c r="H481" s="230"/>
    </row>
    <row r="482" spans="2:8" ht="60">
      <c r="B482" s="237" t="s">
        <v>1283</v>
      </c>
      <c r="C482" s="238" t="s">
        <v>1284</v>
      </c>
      <c r="D482" s="239" t="s">
        <v>3113</v>
      </c>
      <c r="E482" s="240" t="s">
        <v>3817</v>
      </c>
      <c r="F482" s="241"/>
      <c r="G482" s="244" t="s">
        <v>4613</v>
      </c>
      <c r="H482" s="230"/>
    </row>
    <row r="483" spans="2:8" ht="75">
      <c r="B483" s="237" t="s">
        <v>1052</v>
      </c>
      <c r="C483" s="238" t="s">
        <v>1285</v>
      </c>
      <c r="D483" s="239" t="s">
        <v>2422</v>
      </c>
      <c r="E483" s="240" t="s">
        <v>3817</v>
      </c>
      <c r="F483" s="241"/>
      <c r="G483" s="244" t="s">
        <v>4614</v>
      </c>
      <c r="H483" s="230"/>
    </row>
    <row r="484" spans="2:8" ht="105">
      <c r="B484" s="264" t="s">
        <v>2199</v>
      </c>
      <c r="C484" s="238" t="s">
        <v>2200</v>
      </c>
      <c r="D484" s="239" t="s">
        <v>4072</v>
      </c>
      <c r="E484" s="4" t="s">
        <v>3083</v>
      </c>
      <c r="F484" s="265" t="s">
        <v>2793</v>
      </c>
      <c r="G484" s="266" t="s">
        <v>4615</v>
      </c>
      <c r="H484" s="267"/>
    </row>
    <row r="485" spans="2:8" ht="60">
      <c r="B485" s="264" t="s">
        <v>2201</v>
      </c>
      <c r="C485" s="238" t="s">
        <v>2202</v>
      </c>
      <c r="D485" s="239" t="s">
        <v>2427</v>
      </c>
      <c r="E485" s="4" t="s">
        <v>3083</v>
      </c>
      <c r="F485" s="265"/>
      <c r="G485" s="266" t="s">
        <v>4616</v>
      </c>
      <c r="H485" s="267"/>
    </row>
    <row r="486" spans="2:8" ht="75">
      <c r="B486" s="264" t="s">
        <v>2203</v>
      </c>
      <c r="C486" s="238" t="s">
        <v>2204</v>
      </c>
      <c r="D486" s="239" t="s">
        <v>3077</v>
      </c>
      <c r="E486" s="4" t="s">
        <v>3078</v>
      </c>
      <c r="F486" s="265"/>
      <c r="G486" s="266" t="s">
        <v>4617</v>
      </c>
      <c r="H486" s="267"/>
    </row>
    <row r="487" spans="2:8" ht="60">
      <c r="B487" s="264" t="s">
        <v>2205</v>
      </c>
      <c r="C487" s="238" t="s">
        <v>2206</v>
      </c>
      <c r="D487" s="239" t="s">
        <v>3122</v>
      </c>
      <c r="E487" s="4" t="s">
        <v>3099</v>
      </c>
      <c r="F487" s="265"/>
      <c r="G487" s="266" t="s">
        <v>4618</v>
      </c>
      <c r="H487" s="267"/>
    </row>
    <row r="488" spans="2:8" ht="90.75" thickBot="1">
      <c r="B488" s="237" t="s">
        <v>4619</v>
      </c>
      <c r="C488" s="238" t="s">
        <v>1286</v>
      </c>
      <c r="D488" s="239" t="s">
        <v>2470</v>
      </c>
      <c r="E488" s="240" t="s">
        <v>2301</v>
      </c>
      <c r="F488" s="241" t="s">
        <v>2793</v>
      </c>
      <c r="G488" s="244" t="s">
        <v>4620</v>
      </c>
      <c r="H488" s="230"/>
    </row>
    <row r="489" spans="2:8" ht="17.25" thickBot="1">
      <c r="B489" s="434" t="s">
        <v>4621</v>
      </c>
      <c r="C489" s="435"/>
      <c r="D489" s="435"/>
      <c r="E489" s="435"/>
      <c r="F489" s="435"/>
      <c r="G489" s="436"/>
      <c r="H489" s="230"/>
    </row>
    <row r="490" spans="2:8" ht="17.25" thickBot="1">
      <c r="B490" s="231" t="s">
        <v>4622</v>
      </c>
      <c r="C490" s="232" t="s">
        <v>1287</v>
      </c>
      <c r="D490" s="233" t="s">
        <v>2300</v>
      </c>
      <c r="E490" s="234" t="s">
        <v>3817</v>
      </c>
      <c r="F490" s="235" t="s">
        <v>2793</v>
      </c>
      <c r="G490" s="268" t="s">
        <v>4623</v>
      </c>
      <c r="H490" s="230"/>
    </row>
    <row r="491" spans="2:8" ht="17.25" thickBot="1">
      <c r="B491" s="434" t="s">
        <v>4624</v>
      </c>
      <c r="C491" s="435"/>
      <c r="D491" s="435"/>
      <c r="E491" s="435"/>
      <c r="F491" s="435"/>
      <c r="G491" s="438"/>
      <c r="H491" s="230"/>
    </row>
    <row r="492" spans="2:8">
      <c r="B492" s="237" t="s">
        <v>4625</v>
      </c>
      <c r="C492" s="238" t="s">
        <v>1288</v>
      </c>
      <c r="D492" s="239" t="s">
        <v>3077</v>
      </c>
      <c r="E492" s="240" t="s">
        <v>3838</v>
      </c>
      <c r="F492" s="241" t="s">
        <v>2793</v>
      </c>
      <c r="G492" s="259"/>
      <c r="H492" s="230"/>
    </row>
    <row r="493" spans="2:8" ht="17.25" thickBot="1">
      <c r="B493" s="264" t="s">
        <v>2067</v>
      </c>
      <c r="C493" s="238" t="s">
        <v>1289</v>
      </c>
      <c r="D493" s="239" t="s">
        <v>3221</v>
      </c>
      <c r="E493" s="4" t="s">
        <v>3316</v>
      </c>
      <c r="F493" s="265" t="s">
        <v>2793</v>
      </c>
      <c r="G493" s="440"/>
      <c r="H493" s="267"/>
    </row>
    <row r="494" spans="2:8" ht="17.25" thickBot="1">
      <c r="B494" s="434" t="s">
        <v>4626</v>
      </c>
      <c r="C494" s="435"/>
      <c r="D494" s="435"/>
      <c r="E494" s="435"/>
      <c r="F494" s="435"/>
      <c r="G494" s="259"/>
      <c r="H494" s="230"/>
    </row>
    <row r="495" spans="2:8">
      <c r="B495" s="237" t="s">
        <v>1290</v>
      </c>
      <c r="C495" s="238" t="s">
        <v>1291</v>
      </c>
      <c r="D495" s="239" t="s">
        <v>2314</v>
      </c>
      <c r="E495" s="240" t="s">
        <v>3316</v>
      </c>
      <c r="F495" s="241" t="s">
        <v>2793</v>
      </c>
      <c r="G495" s="259"/>
      <c r="H495" s="230"/>
    </row>
    <row r="496" spans="2:8">
      <c r="B496" s="237" t="s">
        <v>1292</v>
      </c>
      <c r="C496" s="238" t="s">
        <v>1293</v>
      </c>
      <c r="D496" s="239" t="s">
        <v>2470</v>
      </c>
      <c r="E496" s="240" t="s">
        <v>4593</v>
      </c>
      <c r="F496" s="241" t="s">
        <v>2793</v>
      </c>
      <c r="G496" s="259"/>
      <c r="H496" s="230"/>
    </row>
    <row r="497" spans="2:8">
      <c r="B497" s="237" t="s">
        <v>1294</v>
      </c>
      <c r="C497" s="238" t="s">
        <v>1295</v>
      </c>
      <c r="D497" s="239" t="s">
        <v>2306</v>
      </c>
      <c r="E497" s="240" t="s">
        <v>4593</v>
      </c>
      <c r="F497" s="241" t="s">
        <v>2793</v>
      </c>
      <c r="G497" s="259"/>
      <c r="H497" s="230"/>
    </row>
    <row r="498" spans="2:8">
      <c r="B498" s="237" t="s">
        <v>1296</v>
      </c>
      <c r="C498" s="238" t="s">
        <v>1297</v>
      </c>
      <c r="D498" s="239" t="s">
        <v>4595</v>
      </c>
      <c r="E498" s="240" t="s">
        <v>4596</v>
      </c>
      <c r="F498" s="241" t="s">
        <v>2793</v>
      </c>
      <c r="G498" s="259"/>
      <c r="H498" s="230"/>
    </row>
    <row r="499" spans="2:8">
      <c r="B499" s="237" t="s">
        <v>1298</v>
      </c>
      <c r="C499" s="238" t="s">
        <v>1299</v>
      </c>
      <c r="D499" s="239" t="s">
        <v>2320</v>
      </c>
      <c r="E499" s="240" t="s">
        <v>4597</v>
      </c>
      <c r="F499" s="241" t="s">
        <v>2793</v>
      </c>
      <c r="G499" s="259"/>
      <c r="H499" s="230"/>
    </row>
    <row r="500" spans="2:8" ht="19.5" customHeight="1" thickBot="1">
      <c r="B500" s="237" t="s">
        <v>1300</v>
      </c>
      <c r="C500" s="238" t="s">
        <v>1301</v>
      </c>
      <c r="D500" s="239" t="s">
        <v>2320</v>
      </c>
      <c r="E500" s="240" t="s">
        <v>4597</v>
      </c>
      <c r="F500" s="241" t="s">
        <v>2793</v>
      </c>
      <c r="G500" s="438"/>
      <c r="H500" s="230"/>
    </row>
    <row r="501" spans="2:8" ht="17.25" thickBot="1">
      <c r="B501" s="434" t="s">
        <v>4627</v>
      </c>
      <c r="C501" s="435"/>
      <c r="D501" s="435"/>
      <c r="E501" s="435"/>
      <c r="F501" s="435"/>
      <c r="G501" s="259"/>
      <c r="H501" s="230"/>
    </row>
    <row r="502" spans="2:8">
      <c r="B502" s="264" t="s">
        <v>2068</v>
      </c>
      <c r="C502" s="238" t="s">
        <v>1302</v>
      </c>
      <c r="D502" s="239" t="s">
        <v>3221</v>
      </c>
      <c r="E502" s="4" t="s">
        <v>3316</v>
      </c>
      <c r="F502" s="265" t="s">
        <v>2793</v>
      </c>
      <c r="G502" s="259"/>
      <c r="H502" s="230"/>
    </row>
    <row r="503" spans="2:8">
      <c r="B503" s="237" t="s">
        <v>4628</v>
      </c>
      <c r="C503" s="238" t="s">
        <v>1303</v>
      </c>
      <c r="D503" s="239" t="s">
        <v>3082</v>
      </c>
      <c r="E503" s="240" t="s">
        <v>3817</v>
      </c>
      <c r="F503" s="241"/>
      <c r="G503" s="259"/>
      <c r="H503" s="230"/>
    </row>
    <row r="504" spans="2:8">
      <c r="B504" s="237" t="s">
        <v>4629</v>
      </c>
      <c r="C504" s="238" t="s">
        <v>4630</v>
      </c>
      <c r="D504" s="239" t="s">
        <v>3109</v>
      </c>
      <c r="E504" s="240" t="s">
        <v>2765</v>
      </c>
      <c r="F504" s="241"/>
      <c r="G504" s="259"/>
      <c r="H504" s="230"/>
    </row>
    <row r="505" spans="2:8">
      <c r="B505" s="237" t="s">
        <v>4631</v>
      </c>
      <c r="C505" s="238" t="s">
        <v>1304</v>
      </c>
      <c r="D505" s="239" t="s">
        <v>3109</v>
      </c>
      <c r="E505" s="240" t="s">
        <v>3817</v>
      </c>
      <c r="F505" s="241"/>
      <c r="G505" s="259"/>
      <c r="H505" s="230"/>
    </row>
    <row r="506" spans="2:8">
      <c r="B506" s="237" t="s">
        <v>4632</v>
      </c>
      <c r="C506" s="238" t="s">
        <v>4633</v>
      </c>
      <c r="D506" s="239" t="s">
        <v>2417</v>
      </c>
      <c r="E506" s="240" t="s">
        <v>3817</v>
      </c>
      <c r="F506" s="241"/>
      <c r="G506" s="259"/>
      <c r="H506" s="230"/>
    </row>
    <row r="507" spans="2:8">
      <c r="B507" s="237" t="s">
        <v>4634</v>
      </c>
      <c r="C507" s="238" t="s">
        <v>4635</v>
      </c>
      <c r="D507" s="239" t="s">
        <v>2417</v>
      </c>
      <c r="E507" s="240" t="s">
        <v>3817</v>
      </c>
      <c r="F507" s="241"/>
      <c r="G507" s="259"/>
      <c r="H507" s="230"/>
    </row>
    <row r="508" spans="2:8">
      <c r="B508" s="237" t="s">
        <v>1305</v>
      </c>
      <c r="C508" s="238" t="s">
        <v>1306</v>
      </c>
      <c r="D508" s="239" t="s">
        <v>3113</v>
      </c>
      <c r="E508" s="240" t="s">
        <v>3817</v>
      </c>
      <c r="F508" s="241"/>
      <c r="G508" s="259"/>
      <c r="H508" s="230"/>
    </row>
    <row r="509" spans="2:8">
      <c r="B509" s="237" t="s">
        <v>1053</v>
      </c>
      <c r="C509" s="238" t="s">
        <v>1307</v>
      </c>
      <c r="D509" s="239" t="s">
        <v>2422</v>
      </c>
      <c r="E509" s="240" t="s">
        <v>3817</v>
      </c>
      <c r="F509" s="241"/>
      <c r="G509" s="440"/>
      <c r="H509" s="267"/>
    </row>
    <row r="510" spans="2:8">
      <c r="B510" s="264" t="s">
        <v>2207</v>
      </c>
      <c r="C510" s="238" t="s">
        <v>2208</v>
      </c>
      <c r="D510" s="239" t="s">
        <v>4072</v>
      </c>
      <c r="E510" s="4" t="s">
        <v>3083</v>
      </c>
      <c r="F510" s="265" t="s">
        <v>2793</v>
      </c>
      <c r="G510" s="440"/>
      <c r="H510" s="267"/>
    </row>
    <row r="511" spans="2:8">
      <c r="B511" s="264" t="s">
        <v>2209</v>
      </c>
      <c r="C511" s="238" t="s">
        <v>2210</v>
      </c>
      <c r="D511" s="239" t="s">
        <v>2427</v>
      </c>
      <c r="E511" s="4" t="s">
        <v>3083</v>
      </c>
      <c r="F511" s="265"/>
      <c r="G511" s="440"/>
      <c r="H511" s="267"/>
    </row>
    <row r="512" spans="2:8">
      <c r="B512" s="264" t="s">
        <v>2211</v>
      </c>
      <c r="C512" s="238" t="s">
        <v>2212</v>
      </c>
      <c r="D512" s="239" t="s">
        <v>3077</v>
      </c>
      <c r="E512" s="4" t="s">
        <v>3078</v>
      </c>
      <c r="F512" s="265"/>
      <c r="G512" s="440"/>
      <c r="H512" s="267"/>
    </row>
    <row r="513" spans="2:8">
      <c r="B513" s="264" t="s">
        <v>2213</v>
      </c>
      <c r="C513" s="238" t="s">
        <v>2214</v>
      </c>
      <c r="D513" s="239" t="s">
        <v>3122</v>
      </c>
      <c r="E513" s="4" t="s">
        <v>3099</v>
      </c>
      <c r="F513" s="265"/>
      <c r="G513" s="440"/>
      <c r="H513" s="230"/>
    </row>
    <row r="514" spans="2:8" ht="20.100000000000001" customHeight="1" thickBot="1">
      <c r="B514" s="237" t="s">
        <v>4636</v>
      </c>
      <c r="C514" s="238" t="s">
        <v>1308</v>
      </c>
      <c r="D514" s="239" t="s">
        <v>2470</v>
      </c>
      <c r="E514" s="240" t="s">
        <v>2301</v>
      </c>
      <c r="F514" s="241" t="s">
        <v>2793</v>
      </c>
      <c r="G514" s="260"/>
      <c r="H514" s="230"/>
    </row>
    <row r="515" spans="2:8" ht="17.25" thickBot="1">
      <c r="B515" s="434" t="s">
        <v>4637</v>
      </c>
      <c r="C515" s="435"/>
      <c r="D515" s="435"/>
      <c r="E515" s="435"/>
      <c r="F515" s="435"/>
      <c r="G515" s="436"/>
      <c r="H515" s="230"/>
    </row>
    <row r="516" spans="2:8" ht="20.100000000000001" customHeight="1" thickBot="1">
      <c r="B516" s="231" t="s">
        <v>4638</v>
      </c>
      <c r="C516" s="232" t="s">
        <v>1309</v>
      </c>
      <c r="D516" s="233" t="s">
        <v>2300</v>
      </c>
      <c r="E516" s="234" t="s">
        <v>3817</v>
      </c>
      <c r="F516" s="235" t="s">
        <v>2793</v>
      </c>
      <c r="G516" s="268" t="s">
        <v>4623</v>
      </c>
      <c r="H516" s="230"/>
    </row>
    <row r="517" spans="2:8" ht="17.25" thickBot="1">
      <c r="B517" s="434" t="s">
        <v>4639</v>
      </c>
      <c r="C517" s="435"/>
      <c r="D517" s="435"/>
      <c r="E517" s="435"/>
      <c r="F517" s="435"/>
      <c r="G517" s="438"/>
      <c r="H517" s="230"/>
    </row>
    <row r="518" spans="2:8">
      <c r="B518" s="237" t="s">
        <v>4640</v>
      </c>
      <c r="C518" s="238" t="s">
        <v>1310</v>
      </c>
      <c r="D518" s="239" t="s">
        <v>3077</v>
      </c>
      <c r="E518" s="240" t="s">
        <v>3838</v>
      </c>
      <c r="F518" s="241" t="s">
        <v>2793</v>
      </c>
      <c r="G518" s="259"/>
      <c r="H518" s="230"/>
    </row>
    <row r="519" spans="2:8" ht="20.100000000000001" customHeight="1" thickBot="1">
      <c r="B519" s="264" t="s">
        <v>2069</v>
      </c>
      <c r="C519" s="238" t="s">
        <v>1311</v>
      </c>
      <c r="D519" s="239" t="s">
        <v>3254</v>
      </c>
      <c r="E519" s="4" t="s">
        <v>3316</v>
      </c>
      <c r="F519" s="265" t="s">
        <v>2793</v>
      </c>
      <c r="G519" s="440"/>
      <c r="H519" s="230"/>
    </row>
    <row r="520" spans="2:8" ht="17.25" thickBot="1">
      <c r="B520" s="434" t="s">
        <v>4641</v>
      </c>
      <c r="C520" s="435"/>
      <c r="D520" s="435"/>
      <c r="E520" s="435"/>
      <c r="F520" s="435"/>
      <c r="G520" s="438"/>
      <c r="H520" s="230"/>
    </row>
    <row r="521" spans="2:8">
      <c r="B521" s="237" t="s">
        <v>1312</v>
      </c>
      <c r="C521" s="238" t="s">
        <v>1313</v>
      </c>
      <c r="D521" s="239" t="s">
        <v>2314</v>
      </c>
      <c r="E521" s="240" t="s">
        <v>3316</v>
      </c>
      <c r="F521" s="241" t="s">
        <v>2793</v>
      </c>
      <c r="G521" s="259"/>
      <c r="H521" s="230"/>
    </row>
    <row r="522" spans="2:8">
      <c r="B522" s="237" t="s">
        <v>1314</v>
      </c>
      <c r="C522" s="238" t="s">
        <v>1315</v>
      </c>
      <c r="D522" s="239" t="s">
        <v>2470</v>
      </c>
      <c r="E522" s="240" t="s">
        <v>4593</v>
      </c>
      <c r="F522" s="241" t="s">
        <v>2793</v>
      </c>
      <c r="G522" s="259"/>
      <c r="H522" s="230"/>
    </row>
    <row r="523" spans="2:8">
      <c r="B523" s="237" t="s">
        <v>1316</v>
      </c>
      <c r="C523" s="238" t="s">
        <v>1317</v>
      </c>
      <c r="D523" s="239" t="s">
        <v>2306</v>
      </c>
      <c r="E523" s="240" t="s">
        <v>4593</v>
      </c>
      <c r="F523" s="241" t="s">
        <v>2793</v>
      </c>
      <c r="G523" s="259"/>
      <c r="H523" s="230"/>
    </row>
    <row r="524" spans="2:8">
      <c r="B524" s="237" t="s">
        <v>1318</v>
      </c>
      <c r="C524" s="238" t="s">
        <v>1319</v>
      </c>
      <c r="D524" s="239" t="s">
        <v>4595</v>
      </c>
      <c r="E524" s="240" t="s">
        <v>4596</v>
      </c>
      <c r="F524" s="241" t="s">
        <v>2793</v>
      </c>
      <c r="G524" s="259"/>
      <c r="H524" s="230"/>
    </row>
    <row r="525" spans="2:8">
      <c r="B525" s="237" t="s">
        <v>1320</v>
      </c>
      <c r="C525" s="238" t="s">
        <v>1321</v>
      </c>
      <c r="D525" s="239" t="s">
        <v>2320</v>
      </c>
      <c r="E525" s="240" t="s">
        <v>4597</v>
      </c>
      <c r="F525" s="241" t="s">
        <v>2793</v>
      </c>
      <c r="G525" s="259"/>
      <c r="H525" s="230"/>
    </row>
    <row r="526" spans="2:8" ht="20.100000000000001" customHeight="1" thickBot="1">
      <c r="B526" s="237" t="s">
        <v>1322</v>
      </c>
      <c r="C526" s="238" t="s">
        <v>1323</v>
      </c>
      <c r="D526" s="239" t="s">
        <v>2320</v>
      </c>
      <c r="E526" s="240" t="s">
        <v>4597</v>
      </c>
      <c r="F526" s="241" t="s">
        <v>2793</v>
      </c>
      <c r="G526" s="259"/>
      <c r="H526" s="230"/>
    </row>
    <row r="527" spans="2:8" ht="17.25" thickBot="1">
      <c r="B527" s="434" t="s">
        <v>4642</v>
      </c>
      <c r="C527" s="435"/>
      <c r="D527" s="435"/>
      <c r="E527" s="435"/>
      <c r="F527" s="435"/>
      <c r="G527" s="438"/>
      <c r="H527" s="230"/>
    </row>
    <row r="528" spans="2:8">
      <c r="B528" s="264" t="s">
        <v>2070</v>
      </c>
      <c r="C528" s="238" t="s">
        <v>1324</v>
      </c>
      <c r="D528" s="239" t="s">
        <v>3254</v>
      </c>
      <c r="E528" s="4" t="s">
        <v>3316</v>
      </c>
      <c r="F528" s="265" t="s">
        <v>2793</v>
      </c>
      <c r="G528" s="440"/>
      <c r="H528" s="230"/>
    </row>
    <row r="529" spans="2:8">
      <c r="B529" s="237" t="s">
        <v>4643</v>
      </c>
      <c r="C529" s="238" t="s">
        <v>1325</v>
      </c>
      <c r="D529" s="239" t="s">
        <v>3082</v>
      </c>
      <c r="E529" s="240" t="s">
        <v>3817</v>
      </c>
      <c r="F529" s="241"/>
      <c r="G529" s="259"/>
      <c r="H529" s="230"/>
    </row>
    <row r="530" spans="2:8">
      <c r="B530" s="237" t="s">
        <v>1751</v>
      </c>
      <c r="C530" s="238" t="s">
        <v>4644</v>
      </c>
      <c r="D530" s="239" t="s">
        <v>3109</v>
      </c>
      <c r="E530" s="240" t="s">
        <v>2765</v>
      </c>
      <c r="F530" s="241"/>
      <c r="G530" s="259"/>
      <c r="H530" s="230"/>
    </row>
    <row r="531" spans="2:8">
      <c r="B531" s="237" t="s">
        <v>4645</v>
      </c>
      <c r="C531" s="238" t="s">
        <v>1326</v>
      </c>
      <c r="D531" s="239" t="s">
        <v>3109</v>
      </c>
      <c r="E531" s="240" t="s">
        <v>3817</v>
      </c>
      <c r="F531" s="241"/>
      <c r="G531" s="259"/>
      <c r="H531" s="230"/>
    </row>
    <row r="532" spans="2:8">
      <c r="B532" s="237" t="s">
        <v>4646</v>
      </c>
      <c r="C532" s="238" t="s">
        <v>4647</v>
      </c>
      <c r="D532" s="239" t="s">
        <v>2417</v>
      </c>
      <c r="E532" s="240" t="s">
        <v>3817</v>
      </c>
      <c r="F532" s="241"/>
      <c r="G532" s="259"/>
      <c r="H532" s="230"/>
    </row>
    <row r="533" spans="2:8">
      <c r="B533" s="237" t="s">
        <v>4648</v>
      </c>
      <c r="C533" s="238" t="s">
        <v>4649</v>
      </c>
      <c r="D533" s="239" t="s">
        <v>2417</v>
      </c>
      <c r="E533" s="240" t="s">
        <v>3817</v>
      </c>
      <c r="F533" s="241"/>
      <c r="G533" s="259"/>
      <c r="H533" s="230"/>
    </row>
    <row r="534" spans="2:8">
      <c r="B534" s="237" t="s">
        <v>1327</v>
      </c>
      <c r="C534" s="238" t="s">
        <v>1328</v>
      </c>
      <c r="D534" s="239" t="s">
        <v>3113</v>
      </c>
      <c r="E534" s="240" t="s">
        <v>3817</v>
      </c>
      <c r="F534" s="241"/>
      <c r="G534" s="259"/>
      <c r="H534" s="230"/>
    </row>
    <row r="535" spans="2:8">
      <c r="B535" s="237" t="s">
        <v>1054</v>
      </c>
      <c r="C535" s="238" t="s">
        <v>1329</v>
      </c>
      <c r="D535" s="239" t="s">
        <v>2422</v>
      </c>
      <c r="E535" s="240" t="s">
        <v>3817</v>
      </c>
      <c r="F535" s="241"/>
      <c r="G535" s="259"/>
      <c r="H535" s="267"/>
    </row>
    <row r="536" spans="2:8">
      <c r="B536" s="264" t="s">
        <v>2215</v>
      </c>
      <c r="C536" s="238" t="s">
        <v>2216</v>
      </c>
      <c r="D536" s="239" t="s">
        <v>4072</v>
      </c>
      <c r="E536" s="4" t="s">
        <v>3083</v>
      </c>
      <c r="F536" s="265" t="s">
        <v>2793</v>
      </c>
      <c r="G536" s="440"/>
      <c r="H536" s="267"/>
    </row>
    <row r="537" spans="2:8">
      <c r="B537" s="264" t="s">
        <v>2217</v>
      </c>
      <c r="C537" s="238" t="s">
        <v>2218</v>
      </c>
      <c r="D537" s="239" t="s">
        <v>2427</v>
      </c>
      <c r="E537" s="4" t="s">
        <v>3083</v>
      </c>
      <c r="F537" s="265"/>
      <c r="G537" s="440"/>
      <c r="H537" s="267"/>
    </row>
    <row r="538" spans="2:8">
      <c r="B538" s="264" t="s">
        <v>2219</v>
      </c>
      <c r="C538" s="238" t="s">
        <v>2220</v>
      </c>
      <c r="D538" s="239" t="s">
        <v>3077</v>
      </c>
      <c r="E538" s="4" t="s">
        <v>3078</v>
      </c>
      <c r="F538" s="265"/>
      <c r="G538" s="440"/>
      <c r="H538" s="267"/>
    </row>
    <row r="539" spans="2:8">
      <c r="B539" s="264" t="s">
        <v>2221</v>
      </c>
      <c r="C539" s="238" t="s">
        <v>2222</v>
      </c>
      <c r="D539" s="239" t="s">
        <v>3122</v>
      </c>
      <c r="E539" s="4" t="s">
        <v>3099</v>
      </c>
      <c r="F539" s="265"/>
      <c r="G539" s="440"/>
      <c r="H539" s="230"/>
    </row>
    <row r="540" spans="2:8" ht="20.100000000000001" customHeight="1" thickBot="1">
      <c r="B540" s="237" t="s">
        <v>4650</v>
      </c>
      <c r="C540" s="238" t="s">
        <v>1330</v>
      </c>
      <c r="D540" s="239" t="s">
        <v>2470</v>
      </c>
      <c r="E540" s="240" t="s">
        <v>2301</v>
      </c>
      <c r="F540" s="241" t="s">
        <v>2793</v>
      </c>
      <c r="G540" s="260"/>
      <c r="H540" s="230"/>
    </row>
    <row r="541" spans="2:8" ht="17.25" thickBot="1">
      <c r="B541" s="434" t="s">
        <v>4651</v>
      </c>
      <c r="C541" s="435"/>
      <c r="D541" s="435"/>
      <c r="E541" s="435"/>
      <c r="F541" s="435"/>
      <c r="G541" s="436"/>
      <c r="H541" s="230"/>
    </row>
    <row r="542" spans="2:8" ht="19.5" customHeight="1" thickBot="1">
      <c r="B542" s="231" t="s">
        <v>4652</v>
      </c>
      <c r="C542" s="232" t="s">
        <v>1331</v>
      </c>
      <c r="D542" s="233" t="s">
        <v>2300</v>
      </c>
      <c r="E542" s="234" t="s">
        <v>3817</v>
      </c>
      <c r="F542" s="235" t="s">
        <v>2793</v>
      </c>
      <c r="G542" s="268" t="s">
        <v>4623</v>
      </c>
      <c r="H542" s="230"/>
    </row>
    <row r="543" spans="2:8" ht="17.25" thickBot="1">
      <c r="B543" s="434" t="s">
        <v>4653</v>
      </c>
      <c r="C543" s="435"/>
      <c r="D543" s="435"/>
      <c r="E543" s="435"/>
      <c r="F543" s="435"/>
      <c r="G543" s="438"/>
      <c r="H543" s="230"/>
    </row>
    <row r="544" spans="2:8">
      <c r="B544" s="237" t="s">
        <v>4654</v>
      </c>
      <c r="C544" s="238" t="s">
        <v>1332</v>
      </c>
      <c r="D544" s="239" t="s">
        <v>3077</v>
      </c>
      <c r="E544" s="240" t="s">
        <v>3838</v>
      </c>
      <c r="F544" s="241" t="s">
        <v>2793</v>
      </c>
      <c r="G544" s="259"/>
      <c r="H544" s="230"/>
    </row>
    <row r="545" spans="2:8" ht="20.100000000000001" customHeight="1" thickBot="1">
      <c r="B545" s="264" t="s">
        <v>2071</v>
      </c>
      <c r="C545" s="238" t="s">
        <v>1333</v>
      </c>
      <c r="D545" s="239" t="s">
        <v>3221</v>
      </c>
      <c r="E545" s="4" t="s">
        <v>3316</v>
      </c>
      <c r="F545" s="265" t="s">
        <v>2793</v>
      </c>
      <c r="G545" s="440"/>
      <c r="H545" s="230"/>
    </row>
    <row r="546" spans="2:8" ht="17.25" thickBot="1">
      <c r="B546" s="434" t="s">
        <v>4655</v>
      </c>
      <c r="C546" s="435"/>
      <c r="D546" s="435"/>
      <c r="E546" s="435"/>
      <c r="F546" s="435"/>
      <c r="G546" s="438"/>
      <c r="H546" s="230"/>
    </row>
    <row r="547" spans="2:8">
      <c r="B547" s="237" t="s">
        <v>1334</v>
      </c>
      <c r="C547" s="238" t="s">
        <v>1335</v>
      </c>
      <c r="D547" s="239" t="s">
        <v>2314</v>
      </c>
      <c r="E547" s="240" t="s">
        <v>3316</v>
      </c>
      <c r="F547" s="241" t="s">
        <v>2793</v>
      </c>
      <c r="G547" s="259"/>
      <c r="H547" s="230"/>
    </row>
    <row r="548" spans="2:8">
      <c r="B548" s="237" t="s">
        <v>1336</v>
      </c>
      <c r="C548" s="238" t="s">
        <v>1337</v>
      </c>
      <c r="D548" s="239" t="s">
        <v>2470</v>
      </c>
      <c r="E548" s="240" t="s">
        <v>4593</v>
      </c>
      <c r="F548" s="241" t="s">
        <v>2793</v>
      </c>
      <c r="G548" s="259"/>
      <c r="H548" s="230"/>
    </row>
    <row r="549" spans="2:8">
      <c r="B549" s="237" t="s">
        <v>1338</v>
      </c>
      <c r="C549" s="238" t="s">
        <v>1339</v>
      </c>
      <c r="D549" s="239" t="s">
        <v>2306</v>
      </c>
      <c r="E549" s="240" t="s">
        <v>4593</v>
      </c>
      <c r="F549" s="241" t="s">
        <v>2793</v>
      </c>
      <c r="G549" s="259"/>
      <c r="H549" s="230"/>
    </row>
    <row r="550" spans="2:8">
      <c r="B550" s="237" t="s">
        <v>1340</v>
      </c>
      <c r="C550" s="238" t="s">
        <v>1341</v>
      </c>
      <c r="D550" s="239" t="s">
        <v>4595</v>
      </c>
      <c r="E550" s="240" t="s">
        <v>4596</v>
      </c>
      <c r="F550" s="241" t="s">
        <v>2793</v>
      </c>
      <c r="G550" s="259"/>
      <c r="H550" s="230"/>
    </row>
    <row r="551" spans="2:8">
      <c r="B551" s="237" t="s">
        <v>1342</v>
      </c>
      <c r="C551" s="238" t="s">
        <v>1343</v>
      </c>
      <c r="D551" s="239" t="s">
        <v>2320</v>
      </c>
      <c r="E551" s="240" t="s">
        <v>4597</v>
      </c>
      <c r="F551" s="241" t="s">
        <v>2793</v>
      </c>
      <c r="G551" s="259"/>
      <c r="H551" s="230"/>
    </row>
    <row r="552" spans="2:8" ht="20.100000000000001" customHeight="1" thickBot="1">
      <c r="B552" s="237" t="s">
        <v>1344</v>
      </c>
      <c r="C552" s="238" t="s">
        <v>1345</v>
      </c>
      <c r="D552" s="239" t="s">
        <v>2320</v>
      </c>
      <c r="E552" s="240" t="s">
        <v>4597</v>
      </c>
      <c r="F552" s="241" t="s">
        <v>2793</v>
      </c>
      <c r="G552" s="259"/>
      <c r="H552" s="230"/>
    </row>
    <row r="553" spans="2:8" ht="17.25" thickBot="1">
      <c r="B553" s="434" t="s">
        <v>4656</v>
      </c>
      <c r="C553" s="435"/>
      <c r="D553" s="435"/>
      <c r="E553" s="435"/>
      <c r="F553" s="435"/>
      <c r="G553" s="438"/>
      <c r="H553" s="230"/>
    </row>
    <row r="554" spans="2:8">
      <c r="B554" s="264" t="s">
        <v>2072</v>
      </c>
      <c r="C554" s="238" t="s">
        <v>1346</v>
      </c>
      <c r="D554" s="239" t="s">
        <v>3221</v>
      </c>
      <c r="E554" s="4" t="s">
        <v>3316</v>
      </c>
      <c r="F554" s="265" t="s">
        <v>2793</v>
      </c>
      <c r="G554" s="440"/>
      <c r="H554" s="230"/>
    </row>
    <row r="555" spans="2:8">
      <c r="B555" s="237" t="s">
        <v>4657</v>
      </c>
      <c r="C555" s="238" t="s">
        <v>1347</v>
      </c>
      <c r="D555" s="239" t="s">
        <v>3082</v>
      </c>
      <c r="E555" s="240" t="s">
        <v>3817</v>
      </c>
      <c r="F555" s="241"/>
      <c r="G555" s="259"/>
      <c r="H555" s="230"/>
    </row>
    <row r="556" spans="2:8">
      <c r="B556" s="237" t="s">
        <v>1752</v>
      </c>
      <c r="C556" s="238" t="s">
        <v>4658</v>
      </c>
      <c r="D556" s="239" t="s">
        <v>3109</v>
      </c>
      <c r="E556" s="240" t="s">
        <v>2765</v>
      </c>
      <c r="F556" s="241"/>
      <c r="G556" s="259"/>
      <c r="H556" s="230"/>
    </row>
    <row r="557" spans="2:8">
      <c r="B557" s="237" t="s">
        <v>4659</v>
      </c>
      <c r="C557" s="238" t="s">
        <v>1348</v>
      </c>
      <c r="D557" s="239" t="s">
        <v>3109</v>
      </c>
      <c r="E557" s="240" t="s">
        <v>3817</v>
      </c>
      <c r="F557" s="241"/>
      <c r="G557" s="259"/>
      <c r="H557" s="230"/>
    </row>
    <row r="558" spans="2:8">
      <c r="B558" s="237" t="s">
        <v>4660</v>
      </c>
      <c r="C558" s="238" t="s">
        <v>4661</v>
      </c>
      <c r="D558" s="239" t="s">
        <v>2417</v>
      </c>
      <c r="E558" s="240" t="s">
        <v>3817</v>
      </c>
      <c r="F558" s="241"/>
      <c r="G558" s="259"/>
      <c r="H558" s="230"/>
    </row>
    <row r="559" spans="2:8">
      <c r="B559" s="237" t="s">
        <v>4662</v>
      </c>
      <c r="C559" s="238" t="s">
        <v>4663</v>
      </c>
      <c r="D559" s="239" t="s">
        <v>2417</v>
      </c>
      <c r="E559" s="240" t="s">
        <v>3817</v>
      </c>
      <c r="F559" s="241"/>
      <c r="G559" s="259"/>
      <c r="H559" s="230"/>
    </row>
    <row r="560" spans="2:8">
      <c r="B560" s="237" t="s">
        <v>1349</v>
      </c>
      <c r="C560" s="238" t="s">
        <v>1350</v>
      </c>
      <c r="D560" s="239" t="s">
        <v>3113</v>
      </c>
      <c r="E560" s="240" t="s">
        <v>3817</v>
      </c>
      <c r="F560" s="241"/>
      <c r="G560" s="259"/>
      <c r="H560" s="230"/>
    </row>
    <row r="561" spans="2:8">
      <c r="B561" s="237" t="s">
        <v>1055</v>
      </c>
      <c r="C561" s="238" t="s">
        <v>1351</v>
      </c>
      <c r="D561" s="239" t="s">
        <v>2422</v>
      </c>
      <c r="E561" s="240" t="s">
        <v>3817</v>
      </c>
      <c r="F561" s="241"/>
      <c r="G561" s="259"/>
      <c r="H561" s="267"/>
    </row>
    <row r="562" spans="2:8">
      <c r="B562" s="264" t="s">
        <v>2223</v>
      </c>
      <c r="C562" s="238" t="s">
        <v>2224</v>
      </c>
      <c r="D562" s="239" t="s">
        <v>4072</v>
      </c>
      <c r="E562" s="4" t="s">
        <v>3083</v>
      </c>
      <c r="F562" s="265" t="s">
        <v>2793</v>
      </c>
      <c r="G562" s="440"/>
      <c r="H562" s="267"/>
    </row>
    <row r="563" spans="2:8">
      <c r="B563" s="264" t="s">
        <v>2225</v>
      </c>
      <c r="C563" s="238" t="s">
        <v>2226</v>
      </c>
      <c r="D563" s="239" t="s">
        <v>2427</v>
      </c>
      <c r="E563" s="4" t="s">
        <v>3083</v>
      </c>
      <c r="F563" s="265"/>
      <c r="G563" s="440"/>
      <c r="H563" s="267"/>
    </row>
    <row r="564" spans="2:8">
      <c r="B564" s="264" t="s">
        <v>2227</v>
      </c>
      <c r="C564" s="238" t="s">
        <v>2228</v>
      </c>
      <c r="D564" s="239" t="s">
        <v>3077</v>
      </c>
      <c r="E564" s="4" t="s">
        <v>3078</v>
      </c>
      <c r="F564" s="265"/>
      <c r="G564" s="440"/>
      <c r="H564" s="267"/>
    </row>
    <row r="565" spans="2:8">
      <c r="B565" s="264" t="s">
        <v>2229</v>
      </c>
      <c r="C565" s="238" t="s">
        <v>2230</v>
      </c>
      <c r="D565" s="239" t="s">
        <v>3122</v>
      </c>
      <c r="E565" s="4" t="s">
        <v>3099</v>
      </c>
      <c r="F565" s="265"/>
      <c r="G565" s="440"/>
      <c r="H565" s="230"/>
    </row>
    <row r="566" spans="2:8" ht="20.100000000000001" customHeight="1" thickBot="1">
      <c r="B566" s="237" t="s">
        <v>4664</v>
      </c>
      <c r="C566" s="238" t="s">
        <v>1352</v>
      </c>
      <c r="D566" s="239" t="s">
        <v>2470</v>
      </c>
      <c r="E566" s="240" t="s">
        <v>2301</v>
      </c>
      <c r="F566" s="241" t="s">
        <v>2793</v>
      </c>
      <c r="G566" s="260"/>
      <c r="H566" s="230"/>
    </row>
    <row r="567" spans="2:8" ht="17.25" thickBot="1">
      <c r="B567" s="434" t="s">
        <v>4665</v>
      </c>
      <c r="C567" s="435"/>
      <c r="D567" s="435"/>
      <c r="E567" s="435"/>
      <c r="F567" s="435"/>
      <c r="G567" s="436"/>
      <c r="H567" s="230"/>
    </row>
    <row r="568" spans="2:8" ht="21" customHeight="1" thickBot="1">
      <c r="B568" s="231" t="s">
        <v>4666</v>
      </c>
      <c r="C568" s="232" t="s">
        <v>1353</v>
      </c>
      <c r="D568" s="233" t="s">
        <v>2300</v>
      </c>
      <c r="E568" s="234" t="s">
        <v>3817</v>
      </c>
      <c r="F568" s="235" t="s">
        <v>2793</v>
      </c>
      <c r="G568" s="268" t="s">
        <v>4623</v>
      </c>
      <c r="H568" s="230"/>
    </row>
    <row r="569" spans="2:8" ht="17.25" thickBot="1">
      <c r="B569" s="434" t="s">
        <v>4667</v>
      </c>
      <c r="C569" s="435"/>
      <c r="D569" s="435"/>
      <c r="E569" s="435"/>
      <c r="F569" s="435"/>
      <c r="G569" s="438"/>
      <c r="H569" s="230"/>
    </row>
    <row r="570" spans="2:8">
      <c r="B570" s="237" t="s">
        <v>4668</v>
      </c>
      <c r="C570" s="238" t="s">
        <v>1354</v>
      </c>
      <c r="D570" s="239" t="s">
        <v>3077</v>
      </c>
      <c r="E570" s="240" t="s">
        <v>3838</v>
      </c>
      <c r="F570" s="241" t="s">
        <v>2793</v>
      </c>
      <c r="G570" s="259"/>
      <c r="H570" s="230"/>
    </row>
    <row r="571" spans="2:8" ht="20.100000000000001" customHeight="1" thickBot="1">
      <c r="B571" s="264" t="s">
        <v>2073</v>
      </c>
      <c r="C571" s="238" t="s">
        <v>1355</v>
      </c>
      <c r="D571" s="239" t="s">
        <v>3254</v>
      </c>
      <c r="E571" s="4" t="s">
        <v>3316</v>
      </c>
      <c r="F571" s="265" t="s">
        <v>2793</v>
      </c>
      <c r="G571" s="440"/>
      <c r="H571" s="230"/>
    </row>
    <row r="572" spans="2:8" ht="17.25" thickBot="1">
      <c r="B572" s="434" t="s">
        <v>4669</v>
      </c>
      <c r="C572" s="435"/>
      <c r="D572" s="435"/>
      <c r="E572" s="435"/>
      <c r="F572" s="435"/>
      <c r="G572" s="438"/>
      <c r="H572" s="230"/>
    </row>
    <row r="573" spans="2:8">
      <c r="B573" s="237" t="s">
        <v>1356</v>
      </c>
      <c r="C573" s="238" t="s">
        <v>1357</v>
      </c>
      <c r="D573" s="239" t="s">
        <v>2314</v>
      </c>
      <c r="E573" s="240" t="s">
        <v>3316</v>
      </c>
      <c r="F573" s="241" t="s">
        <v>2793</v>
      </c>
      <c r="G573" s="259"/>
      <c r="H573" s="230"/>
    </row>
    <row r="574" spans="2:8">
      <c r="B574" s="237" t="s">
        <v>1358</v>
      </c>
      <c r="C574" s="238" t="s">
        <v>1359</v>
      </c>
      <c r="D574" s="239" t="s">
        <v>2470</v>
      </c>
      <c r="E574" s="240" t="s">
        <v>4593</v>
      </c>
      <c r="F574" s="241" t="s">
        <v>2793</v>
      </c>
      <c r="G574" s="259"/>
      <c r="H574" s="230"/>
    </row>
    <row r="575" spans="2:8">
      <c r="B575" s="237" t="s">
        <v>1360</v>
      </c>
      <c r="C575" s="238" t="s">
        <v>1361</v>
      </c>
      <c r="D575" s="239" t="s">
        <v>2306</v>
      </c>
      <c r="E575" s="240" t="s">
        <v>4593</v>
      </c>
      <c r="F575" s="241" t="s">
        <v>2793</v>
      </c>
      <c r="G575" s="259"/>
      <c r="H575" s="230"/>
    </row>
    <row r="576" spans="2:8">
      <c r="B576" s="237" t="s">
        <v>1362</v>
      </c>
      <c r="C576" s="238" t="s">
        <v>1363</v>
      </c>
      <c r="D576" s="239" t="s">
        <v>4595</v>
      </c>
      <c r="E576" s="240" t="s">
        <v>4596</v>
      </c>
      <c r="F576" s="241" t="s">
        <v>2793</v>
      </c>
      <c r="G576" s="259"/>
      <c r="H576" s="230"/>
    </row>
    <row r="577" spans="2:8">
      <c r="B577" s="237" t="s">
        <v>1364</v>
      </c>
      <c r="C577" s="238" t="s">
        <v>1365</v>
      </c>
      <c r="D577" s="239" t="s">
        <v>2320</v>
      </c>
      <c r="E577" s="240" t="s">
        <v>4597</v>
      </c>
      <c r="F577" s="241" t="s">
        <v>2793</v>
      </c>
      <c r="G577" s="259"/>
      <c r="H577" s="230"/>
    </row>
    <row r="578" spans="2:8" ht="20.100000000000001" customHeight="1" thickBot="1">
      <c r="B578" s="237" t="s">
        <v>1366</v>
      </c>
      <c r="C578" s="238" t="s">
        <v>1367</v>
      </c>
      <c r="D578" s="239" t="s">
        <v>2320</v>
      </c>
      <c r="E578" s="240" t="s">
        <v>4597</v>
      </c>
      <c r="F578" s="241" t="s">
        <v>2793</v>
      </c>
      <c r="G578" s="259"/>
      <c r="H578" s="230"/>
    </row>
    <row r="579" spans="2:8" ht="17.25" thickBot="1">
      <c r="B579" s="434" t="s">
        <v>4670</v>
      </c>
      <c r="C579" s="435"/>
      <c r="D579" s="435"/>
      <c r="E579" s="435"/>
      <c r="F579" s="435"/>
      <c r="G579" s="438"/>
      <c r="H579" s="230"/>
    </row>
    <row r="580" spans="2:8">
      <c r="B580" s="264" t="s">
        <v>2074</v>
      </c>
      <c r="C580" s="238" t="s">
        <v>1368</v>
      </c>
      <c r="D580" s="239" t="s">
        <v>3221</v>
      </c>
      <c r="E580" s="4" t="s">
        <v>3316</v>
      </c>
      <c r="F580" s="265" t="s">
        <v>2793</v>
      </c>
      <c r="G580" s="440"/>
      <c r="H580" s="230"/>
    </row>
    <row r="581" spans="2:8">
      <c r="B581" s="237" t="s">
        <v>4671</v>
      </c>
      <c r="C581" s="238" t="s">
        <v>1369</v>
      </c>
      <c r="D581" s="239" t="s">
        <v>3082</v>
      </c>
      <c r="E581" s="240" t="s">
        <v>3817</v>
      </c>
      <c r="F581" s="241"/>
      <c r="G581" s="259"/>
      <c r="H581" s="230"/>
    </row>
    <row r="582" spans="2:8">
      <c r="B582" s="237" t="s">
        <v>1753</v>
      </c>
      <c r="C582" s="238" t="s">
        <v>4672</v>
      </c>
      <c r="D582" s="239" t="s">
        <v>3109</v>
      </c>
      <c r="E582" s="240" t="s">
        <v>2765</v>
      </c>
      <c r="F582" s="241"/>
      <c r="G582" s="259"/>
      <c r="H582" s="230"/>
    </row>
    <row r="583" spans="2:8">
      <c r="B583" s="237" t="s">
        <v>4673</v>
      </c>
      <c r="C583" s="238" t="s">
        <v>1370</v>
      </c>
      <c r="D583" s="239" t="s">
        <v>3109</v>
      </c>
      <c r="E583" s="240" t="s">
        <v>3817</v>
      </c>
      <c r="F583" s="241"/>
      <c r="G583" s="259"/>
      <c r="H583" s="230"/>
    </row>
    <row r="584" spans="2:8">
      <c r="B584" s="237" t="s">
        <v>4674</v>
      </c>
      <c r="C584" s="238" t="s">
        <v>4675</v>
      </c>
      <c r="D584" s="239" t="s">
        <v>2417</v>
      </c>
      <c r="E584" s="240" t="s">
        <v>3817</v>
      </c>
      <c r="F584" s="241"/>
      <c r="G584" s="259"/>
      <c r="H584" s="230"/>
    </row>
    <row r="585" spans="2:8">
      <c r="B585" s="237" t="s">
        <v>4676</v>
      </c>
      <c r="C585" s="238" t="s">
        <v>4677</v>
      </c>
      <c r="D585" s="239" t="s">
        <v>2416</v>
      </c>
      <c r="E585" s="240" t="s">
        <v>3817</v>
      </c>
      <c r="F585" s="241"/>
      <c r="G585" s="259"/>
      <c r="H585" s="230"/>
    </row>
    <row r="586" spans="2:8">
      <c r="B586" s="237" t="s">
        <v>1371</v>
      </c>
      <c r="C586" s="238" t="s">
        <v>1372</v>
      </c>
      <c r="D586" s="239" t="s">
        <v>3113</v>
      </c>
      <c r="E586" s="240" t="s">
        <v>3817</v>
      </c>
      <c r="F586" s="241"/>
      <c r="G586" s="259"/>
      <c r="H586" s="230"/>
    </row>
    <row r="587" spans="2:8">
      <c r="B587" s="237" t="s">
        <v>1056</v>
      </c>
      <c r="C587" s="238" t="s">
        <v>1373</v>
      </c>
      <c r="D587" s="239" t="s">
        <v>2422</v>
      </c>
      <c r="E587" s="240" t="s">
        <v>3817</v>
      </c>
      <c r="F587" s="241"/>
      <c r="G587" s="259"/>
      <c r="H587" s="267"/>
    </row>
    <row r="588" spans="2:8">
      <c r="B588" s="264" t="s">
        <v>2231</v>
      </c>
      <c r="C588" s="238" t="s">
        <v>2232</v>
      </c>
      <c r="D588" s="239" t="s">
        <v>4072</v>
      </c>
      <c r="E588" s="4" t="s">
        <v>3083</v>
      </c>
      <c r="F588" s="265" t="s">
        <v>2793</v>
      </c>
      <c r="G588" s="440"/>
      <c r="H588" s="267"/>
    </row>
    <row r="589" spans="2:8">
      <c r="B589" s="264" t="s">
        <v>2233</v>
      </c>
      <c r="C589" s="238" t="s">
        <v>2234</v>
      </c>
      <c r="D589" s="239" t="s">
        <v>2427</v>
      </c>
      <c r="E589" s="4" t="s">
        <v>3083</v>
      </c>
      <c r="F589" s="265"/>
      <c r="G589" s="440"/>
      <c r="H589" s="267"/>
    </row>
    <row r="590" spans="2:8">
      <c r="B590" s="264" t="s">
        <v>2235</v>
      </c>
      <c r="C590" s="238" t="s">
        <v>2236</v>
      </c>
      <c r="D590" s="239" t="s">
        <v>3077</v>
      </c>
      <c r="E590" s="4" t="s">
        <v>3078</v>
      </c>
      <c r="F590" s="265"/>
      <c r="G590" s="440"/>
      <c r="H590" s="267"/>
    </row>
    <row r="591" spans="2:8">
      <c r="B591" s="264" t="s">
        <v>2237</v>
      </c>
      <c r="C591" s="238" t="s">
        <v>2238</v>
      </c>
      <c r="D591" s="239" t="s">
        <v>3122</v>
      </c>
      <c r="E591" s="4" t="s">
        <v>3099</v>
      </c>
      <c r="F591" s="265"/>
      <c r="G591" s="440"/>
      <c r="H591" s="230"/>
    </row>
    <row r="592" spans="2:8" ht="20.100000000000001" customHeight="1" thickBot="1">
      <c r="B592" s="237" t="s">
        <v>4678</v>
      </c>
      <c r="C592" s="238" t="s">
        <v>1374</v>
      </c>
      <c r="D592" s="239" t="s">
        <v>2470</v>
      </c>
      <c r="E592" s="240" t="s">
        <v>2301</v>
      </c>
      <c r="F592" s="241" t="s">
        <v>2793</v>
      </c>
      <c r="G592" s="260"/>
      <c r="H592" s="230"/>
    </row>
    <row r="593" spans="2:8" ht="17.25" thickBot="1">
      <c r="B593" s="434" t="s">
        <v>4679</v>
      </c>
      <c r="C593" s="435"/>
      <c r="D593" s="435"/>
      <c r="E593" s="435"/>
      <c r="F593" s="435"/>
      <c r="G593" s="436"/>
      <c r="H593" s="230"/>
    </row>
    <row r="594" spans="2:8" ht="20.100000000000001" customHeight="1" thickBot="1">
      <c r="B594" s="231" t="s">
        <v>4680</v>
      </c>
      <c r="C594" s="232" t="s">
        <v>1375</v>
      </c>
      <c r="D594" s="233" t="s">
        <v>2300</v>
      </c>
      <c r="E594" s="234" t="s">
        <v>3817</v>
      </c>
      <c r="F594" s="235" t="s">
        <v>2793</v>
      </c>
      <c r="G594" s="268" t="s">
        <v>4623</v>
      </c>
      <c r="H594" s="230"/>
    </row>
    <row r="595" spans="2:8" ht="17.25" thickBot="1">
      <c r="B595" s="434" t="s">
        <v>4681</v>
      </c>
      <c r="C595" s="435"/>
      <c r="D595" s="435"/>
      <c r="E595" s="435"/>
      <c r="F595" s="435"/>
      <c r="G595" s="438"/>
      <c r="H595" s="230"/>
    </row>
    <row r="596" spans="2:8">
      <c r="B596" s="237" t="s">
        <v>4682</v>
      </c>
      <c r="C596" s="238" t="s">
        <v>1376</v>
      </c>
      <c r="D596" s="239" t="s">
        <v>3077</v>
      </c>
      <c r="E596" s="240" t="s">
        <v>3838</v>
      </c>
      <c r="F596" s="241" t="s">
        <v>2793</v>
      </c>
      <c r="G596" s="259"/>
      <c r="H596" s="230"/>
    </row>
    <row r="597" spans="2:8" ht="20.100000000000001" customHeight="1" thickBot="1">
      <c r="B597" s="264" t="s">
        <v>2075</v>
      </c>
      <c r="C597" s="238" t="s">
        <v>1377</v>
      </c>
      <c r="D597" s="239" t="s">
        <v>3254</v>
      </c>
      <c r="E597" s="4" t="s">
        <v>3316</v>
      </c>
      <c r="F597" s="265" t="s">
        <v>2793</v>
      </c>
      <c r="G597" s="440"/>
      <c r="H597" s="230"/>
    </row>
    <row r="598" spans="2:8" ht="17.25" thickBot="1">
      <c r="B598" s="434" t="s">
        <v>4683</v>
      </c>
      <c r="C598" s="435"/>
      <c r="D598" s="435"/>
      <c r="E598" s="435"/>
      <c r="F598" s="435"/>
      <c r="G598" s="438"/>
      <c r="H598" s="230"/>
    </row>
    <row r="599" spans="2:8">
      <c r="B599" s="237" t="s">
        <v>1378</v>
      </c>
      <c r="C599" s="238" t="s">
        <v>1379</v>
      </c>
      <c r="D599" s="239" t="s">
        <v>2314</v>
      </c>
      <c r="E599" s="240" t="s">
        <v>3316</v>
      </c>
      <c r="F599" s="241" t="s">
        <v>2793</v>
      </c>
      <c r="G599" s="259"/>
      <c r="H599" s="230"/>
    </row>
    <row r="600" spans="2:8">
      <c r="B600" s="237" t="s">
        <v>1380</v>
      </c>
      <c r="C600" s="238" t="s">
        <v>1381</v>
      </c>
      <c r="D600" s="239" t="s">
        <v>2470</v>
      </c>
      <c r="E600" s="240" t="s">
        <v>4593</v>
      </c>
      <c r="F600" s="241" t="s">
        <v>2793</v>
      </c>
      <c r="G600" s="259"/>
      <c r="H600" s="230"/>
    </row>
    <row r="601" spans="2:8">
      <c r="B601" s="237" t="s">
        <v>1382</v>
      </c>
      <c r="C601" s="238" t="s">
        <v>1383</v>
      </c>
      <c r="D601" s="239" t="s">
        <v>2306</v>
      </c>
      <c r="E601" s="240" t="s">
        <v>4593</v>
      </c>
      <c r="F601" s="241" t="s">
        <v>2793</v>
      </c>
      <c r="G601" s="259"/>
      <c r="H601" s="230"/>
    </row>
    <row r="602" spans="2:8">
      <c r="B602" s="237" t="s">
        <v>1384</v>
      </c>
      <c r="C602" s="238" t="s">
        <v>1385</v>
      </c>
      <c r="D602" s="239" t="s">
        <v>4595</v>
      </c>
      <c r="E602" s="240" t="s">
        <v>4596</v>
      </c>
      <c r="F602" s="241" t="s">
        <v>2793</v>
      </c>
      <c r="G602" s="259"/>
      <c r="H602" s="230"/>
    </row>
    <row r="603" spans="2:8">
      <c r="B603" s="237" t="s">
        <v>1386</v>
      </c>
      <c r="C603" s="238" t="s">
        <v>1387</v>
      </c>
      <c r="D603" s="239" t="s">
        <v>2320</v>
      </c>
      <c r="E603" s="240" t="s">
        <v>4597</v>
      </c>
      <c r="F603" s="241" t="s">
        <v>2793</v>
      </c>
      <c r="G603" s="259"/>
      <c r="H603" s="230"/>
    </row>
    <row r="604" spans="2:8" ht="20.100000000000001" customHeight="1" thickBot="1">
      <c r="B604" s="237" t="s">
        <v>1388</v>
      </c>
      <c r="C604" s="238" t="s">
        <v>1389</v>
      </c>
      <c r="D604" s="239" t="s">
        <v>2320</v>
      </c>
      <c r="E604" s="240" t="s">
        <v>4597</v>
      </c>
      <c r="F604" s="241" t="s">
        <v>2793</v>
      </c>
      <c r="G604" s="259"/>
      <c r="H604" s="230"/>
    </row>
    <row r="605" spans="2:8" ht="17.25" thickBot="1">
      <c r="B605" s="434" t="s">
        <v>4684</v>
      </c>
      <c r="C605" s="435"/>
      <c r="D605" s="435"/>
      <c r="E605" s="435"/>
      <c r="F605" s="435"/>
      <c r="G605" s="438"/>
      <c r="H605" s="230"/>
    </row>
    <row r="606" spans="2:8">
      <c r="B606" s="264" t="s">
        <v>2076</v>
      </c>
      <c r="C606" s="238" t="s">
        <v>1390</v>
      </c>
      <c r="D606" s="239" t="s">
        <v>3254</v>
      </c>
      <c r="E606" s="4" t="s">
        <v>3316</v>
      </c>
      <c r="F606" s="265" t="s">
        <v>2793</v>
      </c>
      <c r="G606" s="440"/>
      <c r="H606" s="230"/>
    </row>
    <row r="607" spans="2:8">
      <c r="B607" s="237" t="s">
        <v>4685</v>
      </c>
      <c r="C607" s="238" t="s">
        <v>1391</v>
      </c>
      <c r="D607" s="239" t="s">
        <v>3082</v>
      </c>
      <c r="E607" s="240" t="s">
        <v>3817</v>
      </c>
      <c r="F607" s="241"/>
      <c r="G607" s="259"/>
      <c r="H607" s="230"/>
    </row>
    <row r="608" spans="2:8">
      <c r="B608" s="237" t="s">
        <v>1754</v>
      </c>
      <c r="C608" s="238" t="s">
        <v>4686</v>
      </c>
      <c r="D608" s="239" t="s">
        <v>3109</v>
      </c>
      <c r="E608" s="240" t="s">
        <v>2765</v>
      </c>
      <c r="F608" s="241"/>
      <c r="G608" s="259"/>
      <c r="H608" s="230"/>
    </row>
    <row r="609" spans="2:8">
      <c r="B609" s="237" t="s">
        <v>4687</v>
      </c>
      <c r="C609" s="238" t="s">
        <v>1392</v>
      </c>
      <c r="D609" s="239" t="s">
        <v>3109</v>
      </c>
      <c r="E609" s="240" t="s">
        <v>3817</v>
      </c>
      <c r="F609" s="241"/>
      <c r="G609" s="259"/>
      <c r="H609" s="230"/>
    </row>
    <row r="610" spans="2:8">
      <c r="B610" s="237" t="s">
        <v>4688</v>
      </c>
      <c r="C610" s="238" t="s">
        <v>4689</v>
      </c>
      <c r="D610" s="239" t="s">
        <v>2416</v>
      </c>
      <c r="E610" s="240" t="s">
        <v>3817</v>
      </c>
      <c r="F610" s="241"/>
      <c r="G610" s="259"/>
      <c r="H610" s="230"/>
    </row>
    <row r="611" spans="2:8">
      <c r="B611" s="237" t="s">
        <v>4690</v>
      </c>
      <c r="C611" s="238" t="s">
        <v>4691</v>
      </c>
      <c r="D611" s="239" t="s">
        <v>2416</v>
      </c>
      <c r="E611" s="240" t="s">
        <v>3817</v>
      </c>
      <c r="F611" s="241"/>
      <c r="G611" s="259"/>
      <c r="H611" s="230"/>
    </row>
    <row r="612" spans="2:8">
      <c r="B612" s="237" t="s">
        <v>1393</v>
      </c>
      <c r="C612" s="238" t="s">
        <v>1394</v>
      </c>
      <c r="D612" s="239" t="s">
        <v>3113</v>
      </c>
      <c r="E612" s="240" t="s">
        <v>3817</v>
      </c>
      <c r="F612" s="241"/>
      <c r="G612" s="259"/>
      <c r="H612" s="230"/>
    </row>
    <row r="613" spans="2:8">
      <c r="B613" s="237" t="s">
        <v>1057</v>
      </c>
      <c r="C613" s="238" t="s">
        <v>1395</v>
      </c>
      <c r="D613" s="239" t="s">
        <v>2422</v>
      </c>
      <c r="E613" s="240" t="s">
        <v>3817</v>
      </c>
      <c r="F613" s="241"/>
      <c r="G613" s="259"/>
      <c r="H613" s="267"/>
    </row>
    <row r="614" spans="2:8">
      <c r="B614" s="264" t="s">
        <v>2239</v>
      </c>
      <c r="C614" s="238" t="s">
        <v>2240</v>
      </c>
      <c r="D614" s="239" t="s">
        <v>4072</v>
      </c>
      <c r="E614" s="4" t="s">
        <v>3083</v>
      </c>
      <c r="F614" s="265" t="s">
        <v>2793</v>
      </c>
      <c r="G614" s="440"/>
      <c r="H614" s="267"/>
    </row>
    <row r="615" spans="2:8">
      <c r="B615" s="264" t="s">
        <v>2241</v>
      </c>
      <c r="C615" s="238" t="s">
        <v>2242</v>
      </c>
      <c r="D615" s="239" t="s">
        <v>2427</v>
      </c>
      <c r="E615" s="4" t="s">
        <v>3083</v>
      </c>
      <c r="F615" s="265"/>
      <c r="G615" s="440"/>
      <c r="H615" s="267"/>
    </row>
    <row r="616" spans="2:8">
      <c r="B616" s="264" t="s">
        <v>2243</v>
      </c>
      <c r="C616" s="238" t="s">
        <v>2244</v>
      </c>
      <c r="D616" s="239" t="s">
        <v>3077</v>
      </c>
      <c r="E616" s="4" t="s">
        <v>3078</v>
      </c>
      <c r="F616" s="265"/>
      <c r="G616" s="440"/>
      <c r="H616" s="267"/>
    </row>
    <row r="617" spans="2:8">
      <c r="B617" s="264" t="s">
        <v>2245</v>
      </c>
      <c r="C617" s="238" t="s">
        <v>2246</v>
      </c>
      <c r="D617" s="239" t="s">
        <v>3122</v>
      </c>
      <c r="E617" s="4" t="s">
        <v>3099</v>
      </c>
      <c r="F617" s="265"/>
      <c r="G617" s="440"/>
      <c r="H617" s="230"/>
    </row>
    <row r="618" spans="2:8" ht="20.100000000000001" customHeight="1" thickBot="1">
      <c r="B618" s="237" t="s">
        <v>4692</v>
      </c>
      <c r="C618" s="238" t="s">
        <v>1396</v>
      </c>
      <c r="D618" s="239" t="s">
        <v>2470</v>
      </c>
      <c r="E618" s="240" t="s">
        <v>2301</v>
      </c>
      <c r="F618" s="241" t="s">
        <v>2793</v>
      </c>
      <c r="G618" s="260"/>
      <c r="H618" s="230"/>
    </row>
    <row r="619" spans="2:8" ht="17.25" thickBot="1">
      <c r="B619" s="434" t="s">
        <v>4693</v>
      </c>
      <c r="C619" s="435"/>
      <c r="D619" s="435"/>
      <c r="E619" s="435"/>
      <c r="F619" s="435"/>
      <c r="G619" s="436"/>
      <c r="H619" s="230"/>
    </row>
    <row r="620" spans="2:8" ht="20.100000000000001" customHeight="1" thickBot="1">
      <c r="B620" s="231" t="s">
        <v>4694</v>
      </c>
      <c r="C620" s="232" t="s">
        <v>1397</v>
      </c>
      <c r="D620" s="233" t="s">
        <v>2300</v>
      </c>
      <c r="E620" s="234" t="s">
        <v>3817</v>
      </c>
      <c r="F620" s="235" t="s">
        <v>2793</v>
      </c>
      <c r="G620" s="268" t="s">
        <v>4623</v>
      </c>
      <c r="H620" s="230"/>
    </row>
    <row r="621" spans="2:8" ht="17.25" thickBot="1">
      <c r="B621" s="434" t="s">
        <v>4695</v>
      </c>
      <c r="C621" s="435"/>
      <c r="D621" s="435"/>
      <c r="E621" s="435"/>
      <c r="F621" s="435"/>
      <c r="G621" s="438"/>
      <c r="H621" s="230"/>
    </row>
    <row r="622" spans="2:8">
      <c r="B622" s="237" t="s">
        <v>4696</v>
      </c>
      <c r="C622" s="238" t="s">
        <v>1398</v>
      </c>
      <c r="D622" s="239" t="s">
        <v>3077</v>
      </c>
      <c r="E622" s="240" t="s">
        <v>3838</v>
      </c>
      <c r="F622" s="241" t="s">
        <v>2793</v>
      </c>
      <c r="G622" s="259"/>
      <c r="H622" s="230"/>
    </row>
    <row r="623" spans="2:8" ht="20.100000000000001" customHeight="1" thickBot="1">
      <c r="B623" s="264" t="s">
        <v>2077</v>
      </c>
      <c r="C623" s="238" t="s">
        <v>1399</v>
      </c>
      <c r="D623" s="239" t="s">
        <v>3254</v>
      </c>
      <c r="E623" s="4" t="s">
        <v>3316</v>
      </c>
      <c r="F623" s="265" t="s">
        <v>2793</v>
      </c>
      <c r="G623" s="440"/>
      <c r="H623" s="230"/>
    </row>
    <row r="624" spans="2:8" ht="17.25" thickBot="1">
      <c r="B624" s="434" t="s">
        <v>4697</v>
      </c>
      <c r="C624" s="435"/>
      <c r="D624" s="435"/>
      <c r="E624" s="435"/>
      <c r="F624" s="435"/>
      <c r="G624" s="438"/>
      <c r="H624" s="230"/>
    </row>
    <row r="625" spans="2:8">
      <c r="B625" s="237" t="s">
        <v>1400</v>
      </c>
      <c r="C625" s="238" t="s">
        <v>1401</v>
      </c>
      <c r="D625" s="239" t="s">
        <v>2314</v>
      </c>
      <c r="E625" s="240" t="s">
        <v>3316</v>
      </c>
      <c r="F625" s="241" t="s">
        <v>2793</v>
      </c>
      <c r="G625" s="259"/>
      <c r="H625" s="230"/>
    </row>
    <row r="626" spans="2:8">
      <c r="B626" s="237" t="s">
        <v>1402</v>
      </c>
      <c r="C626" s="238" t="s">
        <v>1403</v>
      </c>
      <c r="D626" s="239" t="s">
        <v>2470</v>
      </c>
      <c r="E626" s="240" t="s">
        <v>4593</v>
      </c>
      <c r="F626" s="241" t="s">
        <v>2793</v>
      </c>
      <c r="G626" s="259"/>
      <c r="H626" s="230"/>
    </row>
    <row r="627" spans="2:8">
      <c r="B627" s="237" t="s">
        <v>1404</v>
      </c>
      <c r="C627" s="238" t="s">
        <v>1405</v>
      </c>
      <c r="D627" s="239" t="s">
        <v>2306</v>
      </c>
      <c r="E627" s="240" t="s">
        <v>4593</v>
      </c>
      <c r="F627" s="241" t="s">
        <v>2793</v>
      </c>
      <c r="G627" s="259"/>
      <c r="H627" s="230"/>
    </row>
    <row r="628" spans="2:8">
      <c r="B628" s="237" t="s">
        <v>1406</v>
      </c>
      <c r="C628" s="238" t="s">
        <v>1407</v>
      </c>
      <c r="D628" s="239" t="s">
        <v>4595</v>
      </c>
      <c r="E628" s="240" t="s">
        <v>4596</v>
      </c>
      <c r="F628" s="241" t="s">
        <v>2793</v>
      </c>
      <c r="G628" s="259"/>
      <c r="H628" s="230"/>
    </row>
    <row r="629" spans="2:8">
      <c r="B629" s="237" t="s">
        <v>1408</v>
      </c>
      <c r="C629" s="238" t="s">
        <v>1409</v>
      </c>
      <c r="D629" s="239" t="s">
        <v>2320</v>
      </c>
      <c r="E629" s="240" t="s">
        <v>4597</v>
      </c>
      <c r="F629" s="241" t="s">
        <v>2793</v>
      </c>
      <c r="G629" s="259"/>
      <c r="H629" s="230"/>
    </row>
    <row r="630" spans="2:8" ht="20.100000000000001" customHeight="1" thickBot="1">
      <c r="B630" s="237" t="s">
        <v>1410</v>
      </c>
      <c r="C630" s="238" t="s">
        <v>1411</v>
      </c>
      <c r="D630" s="239" t="s">
        <v>2320</v>
      </c>
      <c r="E630" s="240" t="s">
        <v>4597</v>
      </c>
      <c r="F630" s="241" t="s">
        <v>2793</v>
      </c>
      <c r="G630" s="259"/>
      <c r="H630" s="230"/>
    </row>
    <row r="631" spans="2:8" ht="17.25" thickBot="1">
      <c r="B631" s="434" t="s">
        <v>4698</v>
      </c>
      <c r="C631" s="435"/>
      <c r="D631" s="435"/>
      <c r="E631" s="435"/>
      <c r="F631" s="435"/>
      <c r="G631" s="438"/>
      <c r="H631" s="230"/>
    </row>
    <row r="632" spans="2:8">
      <c r="B632" s="264" t="s">
        <v>2078</v>
      </c>
      <c r="C632" s="238" t="s">
        <v>1412</v>
      </c>
      <c r="D632" s="239" t="s">
        <v>3221</v>
      </c>
      <c r="E632" s="4" t="s">
        <v>3316</v>
      </c>
      <c r="F632" s="265" t="s">
        <v>2793</v>
      </c>
      <c r="G632" s="440"/>
      <c r="H632" s="230"/>
    </row>
    <row r="633" spans="2:8">
      <c r="B633" s="237" t="s">
        <v>4699</v>
      </c>
      <c r="C633" s="238" t="s">
        <v>1413</v>
      </c>
      <c r="D633" s="239" t="s">
        <v>3082</v>
      </c>
      <c r="E633" s="240" t="s">
        <v>3817</v>
      </c>
      <c r="F633" s="241"/>
      <c r="G633" s="259"/>
      <c r="H633" s="230"/>
    </row>
    <row r="634" spans="2:8">
      <c r="B634" s="237" t="s">
        <v>1755</v>
      </c>
      <c r="C634" s="238" t="s">
        <v>4700</v>
      </c>
      <c r="D634" s="239" t="s">
        <v>3109</v>
      </c>
      <c r="E634" s="240" t="s">
        <v>2765</v>
      </c>
      <c r="F634" s="241"/>
      <c r="G634" s="259"/>
      <c r="H634" s="230"/>
    </row>
    <row r="635" spans="2:8">
      <c r="B635" s="237" t="s">
        <v>4701</v>
      </c>
      <c r="C635" s="238" t="s">
        <v>1414</v>
      </c>
      <c r="D635" s="239" t="s">
        <v>3109</v>
      </c>
      <c r="E635" s="240" t="s">
        <v>3817</v>
      </c>
      <c r="F635" s="241"/>
      <c r="G635" s="259"/>
      <c r="H635" s="230"/>
    </row>
    <row r="636" spans="2:8">
      <c r="B636" s="237" t="s">
        <v>4702</v>
      </c>
      <c r="C636" s="238" t="s">
        <v>4703</v>
      </c>
      <c r="D636" s="239" t="s">
        <v>2417</v>
      </c>
      <c r="E636" s="240" t="s">
        <v>3817</v>
      </c>
      <c r="F636" s="241"/>
      <c r="G636" s="259"/>
      <c r="H636" s="230"/>
    </row>
    <row r="637" spans="2:8">
      <c r="B637" s="237" t="s">
        <v>4704</v>
      </c>
      <c r="C637" s="238" t="s">
        <v>4705</v>
      </c>
      <c r="D637" s="239" t="s">
        <v>2417</v>
      </c>
      <c r="E637" s="240" t="s">
        <v>3817</v>
      </c>
      <c r="F637" s="241"/>
      <c r="G637" s="259"/>
      <c r="H637" s="230"/>
    </row>
    <row r="638" spans="2:8">
      <c r="B638" s="237" t="s">
        <v>1415</v>
      </c>
      <c r="C638" s="238" t="s">
        <v>1416</v>
      </c>
      <c r="D638" s="239" t="s">
        <v>3113</v>
      </c>
      <c r="E638" s="240" t="s">
        <v>3817</v>
      </c>
      <c r="F638" s="241"/>
      <c r="G638" s="259"/>
      <c r="H638" s="230"/>
    </row>
    <row r="639" spans="2:8">
      <c r="B639" s="237" t="s">
        <v>1058</v>
      </c>
      <c r="C639" s="238" t="s">
        <v>1417</v>
      </c>
      <c r="D639" s="239" t="s">
        <v>2422</v>
      </c>
      <c r="E639" s="240" t="s">
        <v>3817</v>
      </c>
      <c r="F639" s="241"/>
      <c r="G639" s="259"/>
      <c r="H639" s="267"/>
    </row>
    <row r="640" spans="2:8">
      <c r="B640" s="264" t="s">
        <v>2247</v>
      </c>
      <c r="C640" s="238" t="s">
        <v>2248</v>
      </c>
      <c r="D640" s="239" t="s">
        <v>4072</v>
      </c>
      <c r="E640" s="4" t="s">
        <v>3083</v>
      </c>
      <c r="F640" s="265" t="s">
        <v>2793</v>
      </c>
      <c r="G640" s="440"/>
      <c r="H640" s="267"/>
    </row>
    <row r="641" spans="2:8">
      <c r="B641" s="264" t="s">
        <v>2249</v>
      </c>
      <c r="C641" s="238" t="s">
        <v>2250</v>
      </c>
      <c r="D641" s="239" t="s">
        <v>2427</v>
      </c>
      <c r="E641" s="4" t="s">
        <v>3083</v>
      </c>
      <c r="F641" s="265"/>
      <c r="G641" s="440"/>
      <c r="H641" s="267"/>
    </row>
    <row r="642" spans="2:8">
      <c r="B642" s="264" t="s">
        <v>2251</v>
      </c>
      <c r="C642" s="238" t="s">
        <v>2252</v>
      </c>
      <c r="D642" s="239" t="s">
        <v>3077</v>
      </c>
      <c r="E642" s="4" t="s">
        <v>3078</v>
      </c>
      <c r="F642" s="265"/>
      <c r="G642" s="440"/>
      <c r="H642" s="267"/>
    </row>
    <row r="643" spans="2:8">
      <c r="B643" s="264" t="s">
        <v>2253</v>
      </c>
      <c r="C643" s="238" t="s">
        <v>2254</v>
      </c>
      <c r="D643" s="239" t="s">
        <v>3122</v>
      </c>
      <c r="E643" s="4" t="s">
        <v>3099</v>
      </c>
      <c r="F643" s="265"/>
      <c r="G643" s="440"/>
      <c r="H643" s="230"/>
    </row>
    <row r="644" spans="2:8" ht="20.100000000000001" customHeight="1" thickBot="1">
      <c r="B644" s="237" t="s">
        <v>4706</v>
      </c>
      <c r="C644" s="238" t="s">
        <v>1418</v>
      </c>
      <c r="D644" s="239" t="s">
        <v>2470</v>
      </c>
      <c r="E644" s="240" t="s">
        <v>2301</v>
      </c>
      <c r="F644" s="241" t="s">
        <v>2793</v>
      </c>
      <c r="G644" s="260"/>
      <c r="H644" s="230"/>
    </row>
    <row r="645" spans="2:8" ht="17.25" thickBot="1">
      <c r="B645" s="434" t="s">
        <v>4707</v>
      </c>
      <c r="C645" s="435"/>
      <c r="D645" s="435"/>
      <c r="E645" s="435"/>
      <c r="F645" s="435"/>
      <c r="G645" s="436"/>
      <c r="H645" s="230"/>
    </row>
    <row r="646" spans="2:8" ht="20.100000000000001" customHeight="1" thickBot="1">
      <c r="B646" s="231" t="s">
        <v>4708</v>
      </c>
      <c r="C646" s="232" t="s">
        <v>1419</v>
      </c>
      <c r="D646" s="233" t="s">
        <v>2300</v>
      </c>
      <c r="E646" s="234" t="s">
        <v>3817</v>
      </c>
      <c r="F646" s="235" t="s">
        <v>2793</v>
      </c>
      <c r="G646" s="268" t="s">
        <v>4623</v>
      </c>
      <c r="H646" s="230"/>
    </row>
    <row r="647" spans="2:8" ht="17.25" thickBot="1">
      <c r="B647" s="434" t="s">
        <v>4709</v>
      </c>
      <c r="C647" s="435"/>
      <c r="D647" s="435"/>
      <c r="E647" s="435"/>
      <c r="F647" s="435"/>
      <c r="G647" s="438"/>
      <c r="H647" s="230"/>
    </row>
    <row r="648" spans="2:8">
      <c r="B648" s="237" t="s">
        <v>4710</v>
      </c>
      <c r="C648" s="238" t="s">
        <v>1420</v>
      </c>
      <c r="D648" s="239" t="s">
        <v>3077</v>
      </c>
      <c r="E648" s="240" t="s">
        <v>3838</v>
      </c>
      <c r="F648" s="241" t="s">
        <v>2793</v>
      </c>
      <c r="G648" s="259"/>
      <c r="H648" s="230"/>
    </row>
    <row r="649" spans="2:8" ht="20.100000000000001" customHeight="1" thickBot="1">
      <c r="B649" s="264" t="s">
        <v>2079</v>
      </c>
      <c r="C649" s="238" t="s">
        <v>1421</v>
      </c>
      <c r="D649" s="239" t="s">
        <v>3221</v>
      </c>
      <c r="E649" s="4" t="s">
        <v>3316</v>
      </c>
      <c r="F649" s="265" t="s">
        <v>2793</v>
      </c>
      <c r="G649" s="440"/>
      <c r="H649" s="230"/>
    </row>
    <row r="650" spans="2:8" ht="17.25" thickBot="1">
      <c r="B650" s="434" t="s">
        <v>4711</v>
      </c>
      <c r="C650" s="435"/>
      <c r="D650" s="435"/>
      <c r="E650" s="435"/>
      <c r="F650" s="435"/>
      <c r="G650" s="438"/>
      <c r="H650" s="230"/>
    </row>
    <row r="651" spans="2:8">
      <c r="B651" s="237" t="s">
        <v>1422</v>
      </c>
      <c r="C651" s="238" t="s">
        <v>1423</v>
      </c>
      <c r="D651" s="239" t="s">
        <v>2314</v>
      </c>
      <c r="E651" s="240" t="s">
        <v>3316</v>
      </c>
      <c r="F651" s="241" t="s">
        <v>2793</v>
      </c>
      <c r="G651" s="259"/>
      <c r="H651" s="230"/>
    </row>
    <row r="652" spans="2:8">
      <c r="B652" s="237" t="s">
        <v>1424</v>
      </c>
      <c r="C652" s="238" t="s">
        <v>1425</v>
      </c>
      <c r="D652" s="239" t="s">
        <v>2470</v>
      </c>
      <c r="E652" s="240" t="s">
        <v>4593</v>
      </c>
      <c r="F652" s="241" t="s">
        <v>2793</v>
      </c>
      <c r="G652" s="259"/>
      <c r="H652" s="230"/>
    </row>
    <row r="653" spans="2:8">
      <c r="B653" s="237" t="s">
        <v>1426</v>
      </c>
      <c r="C653" s="238" t="s">
        <v>1427</v>
      </c>
      <c r="D653" s="239" t="s">
        <v>2306</v>
      </c>
      <c r="E653" s="240" t="s">
        <v>4593</v>
      </c>
      <c r="F653" s="241" t="s">
        <v>2793</v>
      </c>
      <c r="G653" s="259"/>
      <c r="H653" s="230"/>
    </row>
    <row r="654" spans="2:8">
      <c r="B654" s="237" t="s">
        <v>1428</v>
      </c>
      <c r="C654" s="238" t="s">
        <v>1429</v>
      </c>
      <c r="D654" s="239" t="s">
        <v>4595</v>
      </c>
      <c r="E654" s="240" t="s">
        <v>4596</v>
      </c>
      <c r="F654" s="241" t="s">
        <v>2793</v>
      </c>
      <c r="G654" s="259"/>
      <c r="H654" s="230"/>
    </row>
    <row r="655" spans="2:8">
      <c r="B655" s="237" t="s">
        <v>1430</v>
      </c>
      <c r="C655" s="238" t="s">
        <v>1431</v>
      </c>
      <c r="D655" s="239" t="s">
        <v>2320</v>
      </c>
      <c r="E655" s="240" t="s">
        <v>4597</v>
      </c>
      <c r="F655" s="241" t="s">
        <v>2793</v>
      </c>
      <c r="G655" s="259"/>
      <c r="H655" s="230"/>
    </row>
    <row r="656" spans="2:8" ht="20.100000000000001" customHeight="1" thickBot="1">
      <c r="B656" s="237" t="s">
        <v>1432</v>
      </c>
      <c r="C656" s="238" t="s">
        <v>1433</v>
      </c>
      <c r="D656" s="239" t="s">
        <v>2320</v>
      </c>
      <c r="E656" s="240" t="s">
        <v>4597</v>
      </c>
      <c r="F656" s="241" t="s">
        <v>2793</v>
      </c>
      <c r="G656" s="259"/>
      <c r="H656" s="230"/>
    </row>
    <row r="657" spans="2:8" ht="17.25" thickBot="1">
      <c r="B657" s="434" t="s">
        <v>4712</v>
      </c>
      <c r="C657" s="435"/>
      <c r="D657" s="435"/>
      <c r="E657" s="435"/>
      <c r="F657" s="435"/>
      <c r="G657" s="438"/>
      <c r="H657" s="230"/>
    </row>
    <row r="658" spans="2:8">
      <c r="B658" s="264" t="s">
        <v>2080</v>
      </c>
      <c r="C658" s="238" t="s">
        <v>1434</v>
      </c>
      <c r="D658" s="239" t="s">
        <v>3221</v>
      </c>
      <c r="E658" s="4" t="s">
        <v>3316</v>
      </c>
      <c r="F658" s="265" t="s">
        <v>2793</v>
      </c>
      <c r="G658" s="440"/>
      <c r="H658" s="230"/>
    </row>
    <row r="659" spans="2:8">
      <c r="B659" s="237" t="s">
        <v>4713</v>
      </c>
      <c r="C659" s="238" t="s">
        <v>1435</v>
      </c>
      <c r="D659" s="239" t="s">
        <v>3082</v>
      </c>
      <c r="E659" s="240" t="s">
        <v>3817</v>
      </c>
      <c r="F659" s="241"/>
      <c r="G659" s="259"/>
      <c r="H659" s="230"/>
    </row>
    <row r="660" spans="2:8">
      <c r="B660" s="237" t="s">
        <v>1756</v>
      </c>
      <c r="C660" s="238" t="s">
        <v>4714</v>
      </c>
      <c r="D660" s="239" t="s">
        <v>3109</v>
      </c>
      <c r="E660" s="240" t="s">
        <v>2765</v>
      </c>
      <c r="F660" s="241"/>
      <c r="G660" s="259"/>
      <c r="H660" s="230"/>
    </row>
    <row r="661" spans="2:8">
      <c r="B661" s="237" t="s">
        <v>4715</v>
      </c>
      <c r="C661" s="238" t="s">
        <v>1436</v>
      </c>
      <c r="D661" s="239" t="s">
        <v>3109</v>
      </c>
      <c r="E661" s="240" t="s">
        <v>3817</v>
      </c>
      <c r="F661" s="241"/>
      <c r="G661" s="259"/>
      <c r="H661" s="230"/>
    </row>
    <row r="662" spans="2:8">
      <c r="B662" s="237" t="s">
        <v>4716</v>
      </c>
      <c r="C662" s="238" t="s">
        <v>4717</v>
      </c>
      <c r="D662" s="239" t="s">
        <v>2417</v>
      </c>
      <c r="E662" s="240" t="s">
        <v>3817</v>
      </c>
      <c r="F662" s="241"/>
      <c r="G662" s="259"/>
      <c r="H662" s="230"/>
    </row>
    <row r="663" spans="2:8">
      <c r="B663" s="237" t="s">
        <v>4718</v>
      </c>
      <c r="C663" s="238" t="s">
        <v>4719</v>
      </c>
      <c r="D663" s="239" t="s">
        <v>2416</v>
      </c>
      <c r="E663" s="240" t="s">
        <v>3817</v>
      </c>
      <c r="F663" s="241"/>
      <c r="G663" s="259"/>
      <c r="H663" s="230"/>
    </row>
    <row r="664" spans="2:8">
      <c r="B664" s="237" t="s">
        <v>1437</v>
      </c>
      <c r="C664" s="238" t="s">
        <v>1438</v>
      </c>
      <c r="D664" s="239" t="s">
        <v>3113</v>
      </c>
      <c r="E664" s="240" t="s">
        <v>3817</v>
      </c>
      <c r="F664" s="241"/>
      <c r="G664" s="259"/>
      <c r="H664" s="230"/>
    </row>
    <row r="665" spans="2:8">
      <c r="B665" s="237" t="s">
        <v>1059</v>
      </c>
      <c r="C665" s="238" t="s">
        <v>1439</v>
      </c>
      <c r="D665" s="239" t="s">
        <v>2422</v>
      </c>
      <c r="E665" s="240" t="s">
        <v>3817</v>
      </c>
      <c r="F665" s="241"/>
      <c r="G665" s="259"/>
      <c r="H665" s="267"/>
    </row>
    <row r="666" spans="2:8">
      <c r="B666" s="264" t="s">
        <v>2255</v>
      </c>
      <c r="C666" s="238" t="s">
        <v>2256</v>
      </c>
      <c r="D666" s="239" t="s">
        <v>4072</v>
      </c>
      <c r="E666" s="4" t="s">
        <v>3083</v>
      </c>
      <c r="F666" s="265" t="s">
        <v>2793</v>
      </c>
      <c r="G666" s="440"/>
      <c r="H666" s="267"/>
    </row>
    <row r="667" spans="2:8">
      <c r="B667" s="264" t="s">
        <v>2257</v>
      </c>
      <c r="C667" s="238" t="s">
        <v>2258</v>
      </c>
      <c r="D667" s="239" t="s">
        <v>2427</v>
      </c>
      <c r="E667" s="4" t="s">
        <v>3083</v>
      </c>
      <c r="F667" s="265"/>
      <c r="G667" s="440"/>
      <c r="H667" s="267"/>
    </row>
    <row r="668" spans="2:8">
      <c r="B668" s="264" t="s">
        <v>2259</v>
      </c>
      <c r="C668" s="238" t="s">
        <v>2260</v>
      </c>
      <c r="D668" s="239" t="s">
        <v>3077</v>
      </c>
      <c r="E668" s="4" t="s">
        <v>3078</v>
      </c>
      <c r="F668" s="265"/>
      <c r="G668" s="440"/>
      <c r="H668" s="267"/>
    </row>
    <row r="669" spans="2:8">
      <c r="B669" s="264" t="s">
        <v>2261</v>
      </c>
      <c r="C669" s="238" t="s">
        <v>2262</v>
      </c>
      <c r="D669" s="239" t="s">
        <v>3122</v>
      </c>
      <c r="E669" s="4" t="s">
        <v>3099</v>
      </c>
      <c r="F669" s="265"/>
      <c r="G669" s="440"/>
      <c r="H669" s="230"/>
    </row>
    <row r="670" spans="2:8" ht="20.100000000000001" customHeight="1" thickBot="1">
      <c r="B670" s="237" t="s">
        <v>4720</v>
      </c>
      <c r="C670" s="238" t="s">
        <v>1440</v>
      </c>
      <c r="D670" s="239" t="s">
        <v>2470</v>
      </c>
      <c r="E670" s="240" t="s">
        <v>2301</v>
      </c>
      <c r="F670" s="241" t="s">
        <v>2793</v>
      </c>
      <c r="G670" s="260"/>
      <c r="H670" s="230"/>
    </row>
    <row r="671" spans="2:8" ht="17.25" thickBot="1">
      <c r="B671" s="434" t="s">
        <v>4721</v>
      </c>
      <c r="C671" s="435"/>
      <c r="D671" s="435"/>
      <c r="E671" s="435"/>
      <c r="F671" s="435"/>
      <c r="G671" s="436"/>
      <c r="H671" s="230"/>
    </row>
    <row r="672" spans="2:8" ht="20.100000000000001" customHeight="1" thickBot="1">
      <c r="B672" s="231" t="s">
        <v>4722</v>
      </c>
      <c r="C672" s="232" t="s">
        <v>1441</v>
      </c>
      <c r="D672" s="233" t="s">
        <v>2300</v>
      </c>
      <c r="E672" s="234" t="s">
        <v>3817</v>
      </c>
      <c r="F672" s="235" t="s">
        <v>2793</v>
      </c>
      <c r="G672" s="268" t="s">
        <v>4623</v>
      </c>
      <c r="H672" s="230"/>
    </row>
    <row r="673" spans="2:8" ht="17.25" thickBot="1">
      <c r="B673" s="434" t="s">
        <v>4723</v>
      </c>
      <c r="C673" s="435"/>
      <c r="D673" s="435"/>
      <c r="E673" s="435"/>
      <c r="F673" s="435"/>
      <c r="G673" s="438"/>
      <c r="H673" s="230"/>
    </row>
    <row r="674" spans="2:8">
      <c r="B674" s="237" t="s">
        <v>4724</v>
      </c>
      <c r="C674" s="238" t="s">
        <v>1442</v>
      </c>
      <c r="D674" s="239" t="s">
        <v>3077</v>
      </c>
      <c r="E674" s="240" t="s">
        <v>3838</v>
      </c>
      <c r="F674" s="241" t="s">
        <v>2793</v>
      </c>
      <c r="G674" s="259"/>
      <c r="H674" s="230"/>
    </row>
    <row r="675" spans="2:8" ht="20.100000000000001" customHeight="1" thickBot="1">
      <c r="B675" s="264" t="s">
        <v>2081</v>
      </c>
      <c r="C675" s="238" t="s">
        <v>1443</v>
      </c>
      <c r="D675" s="239" t="s">
        <v>3221</v>
      </c>
      <c r="E675" s="4" t="s">
        <v>3316</v>
      </c>
      <c r="F675" s="265" t="s">
        <v>2793</v>
      </c>
      <c r="G675" s="440"/>
      <c r="H675" s="230"/>
    </row>
    <row r="676" spans="2:8" ht="17.25" thickBot="1">
      <c r="B676" s="434" t="s">
        <v>4725</v>
      </c>
      <c r="C676" s="435"/>
      <c r="D676" s="435"/>
      <c r="E676" s="435"/>
      <c r="F676" s="435"/>
      <c r="G676" s="438"/>
      <c r="H676" s="230"/>
    </row>
    <row r="677" spans="2:8">
      <c r="B677" s="237" t="s">
        <v>1444</v>
      </c>
      <c r="C677" s="238" t="s">
        <v>1445</v>
      </c>
      <c r="D677" s="239" t="s">
        <v>2314</v>
      </c>
      <c r="E677" s="240" t="s">
        <v>3316</v>
      </c>
      <c r="F677" s="241" t="s">
        <v>2793</v>
      </c>
      <c r="G677" s="259"/>
      <c r="H677" s="230"/>
    </row>
    <row r="678" spans="2:8">
      <c r="B678" s="237" t="s">
        <v>1446</v>
      </c>
      <c r="C678" s="238" t="s">
        <v>1447</v>
      </c>
      <c r="D678" s="239" t="s">
        <v>2470</v>
      </c>
      <c r="E678" s="240" t="s">
        <v>4593</v>
      </c>
      <c r="F678" s="241" t="s">
        <v>2793</v>
      </c>
      <c r="G678" s="259"/>
      <c r="H678" s="230"/>
    </row>
    <row r="679" spans="2:8">
      <c r="B679" s="237" t="s">
        <v>1448</v>
      </c>
      <c r="C679" s="238" t="s">
        <v>1449</v>
      </c>
      <c r="D679" s="239" t="s">
        <v>2306</v>
      </c>
      <c r="E679" s="240" t="s">
        <v>4593</v>
      </c>
      <c r="F679" s="241" t="s">
        <v>2793</v>
      </c>
      <c r="G679" s="259"/>
      <c r="H679" s="230"/>
    </row>
    <row r="680" spans="2:8">
      <c r="B680" s="237" t="s">
        <v>1450</v>
      </c>
      <c r="C680" s="238" t="s">
        <v>1451</v>
      </c>
      <c r="D680" s="239" t="s">
        <v>4595</v>
      </c>
      <c r="E680" s="240" t="s">
        <v>4596</v>
      </c>
      <c r="F680" s="241" t="s">
        <v>2793</v>
      </c>
      <c r="G680" s="259"/>
      <c r="H680" s="230"/>
    </row>
    <row r="681" spans="2:8">
      <c r="B681" s="237" t="s">
        <v>1452</v>
      </c>
      <c r="C681" s="238" t="s">
        <v>1453</v>
      </c>
      <c r="D681" s="239" t="s">
        <v>2320</v>
      </c>
      <c r="E681" s="240" t="s">
        <v>4597</v>
      </c>
      <c r="F681" s="241" t="s">
        <v>2793</v>
      </c>
      <c r="G681" s="259"/>
      <c r="H681" s="230"/>
    </row>
    <row r="682" spans="2:8" ht="20.100000000000001" customHeight="1" thickBot="1">
      <c r="B682" s="237" t="s">
        <v>1454</v>
      </c>
      <c r="C682" s="238" t="s">
        <v>1455</v>
      </c>
      <c r="D682" s="239" t="s">
        <v>2320</v>
      </c>
      <c r="E682" s="240" t="s">
        <v>4597</v>
      </c>
      <c r="F682" s="241" t="s">
        <v>2793</v>
      </c>
      <c r="G682" s="259"/>
      <c r="H682" s="230"/>
    </row>
    <row r="683" spans="2:8" ht="17.25" thickBot="1">
      <c r="B683" s="434" t="s">
        <v>4726</v>
      </c>
      <c r="C683" s="435"/>
      <c r="D683" s="435"/>
      <c r="E683" s="435"/>
      <c r="F683" s="435"/>
      <c r="G683" s="438"/>
      <c r="H683" s="230"/>
    </row>
    <row r="684" spans="2:8">
      <c r="B684" s="264" t="s">
        <v>2082</v>
      </c>
      <c r="C684" s="238" t="s">
        <v>1456</v>
      </c>
      <c r="D684" s="239" t="s">
        <v>3221</v>
      </c>
      <c r="E684" s="4" t="s">
        <v>3316</v>
      </c>
      <c r="F684" s="265" t="s">
        <v>2793</v>
      </c>
      <c r="G684" s="440"/>
      <c r="H684" s="230"/>
    </row>
    <row r="685" spans="2:8">
      <c r="B685" s="237" t="s">
        <v>4727</v>
      </c>
      <c r="C685" s="238" t="s">
        <v>1457</v>
      </c>
      <c r="D685" s="239" t="s">
        <v>3082</v>
      </c>
      <c r="E685" s="240" t="s">
        <v>3817</v>
      </c>
      <c r="F685" s="241"/>
      <c r="G685" s="259"/>
      <c r="H685" s="230"/>
    </row>
    <row r="686" spans="2:8">
      <c r="B686" s="237" t="s">
        <v>1757</v>
      </c>
      <c r="C686" s="238" t="s">
        <v>4728</v>
      </c>
      <c r="D686" s="239" t="s">
        <v>3109</v>
      </c>
      <c r="E686" s="240" t="s">
        <v>2765</v>
      </c>
      <c r="F686" s="241"/>
      <c r="G686" s="259"/>
      <c r="H686" s="230"/>
    </row>
    <row r="687" spans="2:8">
      <c r="B687" s="237" t="s">
        <v>4729</v>
      </c>
      <c r="C687" s="238" t="s">
        <v>1458</v>
      </c>
      <c r="D687" s="239" t="s">
        <v>3109</v>
      </c>
      <c r="E687" s="240" t="s">
        <v>3817</v>
      </c>
      <c r="F687" s="241"/>
      <c r="G687" s="259"/>
      <c r="H687" s="230"/>
    </row>
    <row r="688" spans="2:8">
      <c r="B688" s="237" t="s">
        <v>4730</v>
      </c>
      <c r="C688" s="238" t="s">
        <v>4731</v>
      </c>
      <c r="D688" s="239" t="s">
        <v>2416</v>
      </c>
      <c r="E688" s="240" t="s">
        <v>3817</v>
      </c>
      <c r="F688" s="241"/>
      <c r="G688" s="259"/>
      <c r="H688" s="230"/>
    </row>
    <row r="689" spans="2:8">
      <c r="B689" s="237" t="s">
        <v>4732</v>
      </c>
      <c r="C689" s="238" t="s">
        <v>4733</v>
      </c>
      <c r="D689" s="239" t="s">
        <v>2416</v>
      </c>
      <c r="E689" s="240" t="s">
        <v>3817</v>
      </c>
      <c r="F689" s="241"/>
      <c r="G689" s="259"/>
      <c r="H689" s="230"/>
    </row>
    <row r="690" spans="2:8">
      <c r="B690" s="237" t="s">
        <v>1459</v>
      </c>
      <c r="C690" s="238" t="s">
        <v>1460</v>
      </c>
      <c r="D690" s="239" t="s">
        <v>3113</v>
      </c>
      <c r="E690" s="240" t="s">
        <v>3817</v>
      </c>
      <c r="F690" s="241"/>
      <c r="G690" s="259"/>
      <c r="H690" s="230"/>
    </row>
    <row r="691" spans="2:8">
      <c r="B691" s="237" t="s">
        <v>1060</v>
      </c>
      <c r="C691" s="238" t="s">
        <v>1461</v>
      </c>
      <c r="D691" s="239" t="s">
        <v>2422</v>
      </c>
      <c r="E691" s="240" t="s">
        <v>3817</v>
      </c>
      <c r="F691" s="241"/>
      <c r="G691" s="259"/>
      <c r="H691" s="267"/>
    </row>
    <row r="692" spans="2:8">
      <c r="B692" s="264" t="s">
        <v>2263</v>
      </c>
      <c r="C692" s="238" t="s">
        <v>2264</v>
      </c>
      <c r="D692" s="239" t="s">
        <v>4072</v>
      </c>
      <c r="E692" s="4" t="s">
        <v>3083</v>
      </c>
      <c r="F692" s="265" t="s">
        <v>2793</v>
      </c>
      <c r="G692" s="440"/>
      <c r="H692" s="267"/>
    </row>
    <row r="693" spans="2:8">
      <c r="B693" s="264" t="s">
        <v>2265</v>
      </c>
      <c r="C693" s="238" t="s">
        <v>2266</v>
      </c>
      <c r="D693" s="239" t="s">
        <v>2427</v>
      </c>
      <c r="E693" s="4" t="s">
        <v>3083</v>
      </c>
      <c r="F693" s="265"/>
      <c r="G693" s="440"/>
      <c r="H693" s="267"/>
    </row>
    <row r="694" spans="2:8">
      <c r="B694" s="264" t="s">
        <v>2267</v>
      </c>
      <c r="C694" s="238" t="s">
        <v>2268</v>
      </c>
      <c r="D694" s="239" t="s">
        <v>3077</v>
      </c>
      <c r="E694" s="4" t="s">
        <v>3078</v>
      </c>
      <c r="F694" s="265"/>
      <c r="G694" s="440"/>
      <c r="H694" s="267"/>
    </row>
    <row r="695" spans="2:8">
      <c r="B695" s="264" t="s">
        <v>2269</v>
      </c>
      <c r="C695" s="238" t="s">
        <v>2270</v>
      </c>
      <c r="D695" s="239" t="s">
        <v>3122</v>
      </c>
      <c r="E695" s="4" t="s">
        <v>3099</v>
      </c>
      <c r="F695" s="265"/>
      <c r="G695" s="440"/>
      <c r="H695" s="230"/>
    </row>
    <row r="696" spans="2:8" ht="20.100000000000001" customHeight="1" thickBot="1">
      <c r="B696" s="237" t="s">
        <v>4734</v>
      </c>
      <c r="C696" s="238" t="s">
        <v>1462</v>
      </c>
      <c r="D696" s="239" t="s">
        <v>2470</v>
      </c>
      <c r="E696" s="240" t="s">
        <v>2301</v>
      </c>
      <c r="F696" s="241" t="s">
        <v>2793</v>
      </c>
      <c r="G696" s="260"/>
      <c r="H696" s="230"/>
    </row>
    <row r="697" spans="2:8" ht="17.25" thickBot="1">
      <c r="B697" s="434" t="s">
        <v>4735</v>
      </c>
      <c r="C697" s="435"/>
      <c r="D697" s="435"/>
      <c r="E697" s="435"/>
      <c r="F697" s="435"/>
      <c r="G697" s="436"/>
      <c r="H697" s="230"/>
    </row>
    <row r="698" spans="2:8" ht="20.100000000000001" customHeight="1" thickBot="1">
      <c r="B698" s="231" t="s">
        <v>4736</v>
      </c>
      <c r="C698" s="232" t="s">
        <v>1463</v>
      </c>
      <c r="D698" s="233" t="s">
        <v>2300</v>
      </c>
      <c r="E698" s="234" t="s">
        <v>3817</v>
      </c>
      <c r="F698" s="235" t="s">
        <v>2793</v>
      </c>
      <c r="G698" s="268" t="s">
        <v>4623</v>
      </c>
      <c r="H698" s="230"/>
    </row>
    <row r="699" spans="2:8" ht="17.25" thickBot="1">
      <c r="B699" s="434" t="s">
        <v>4737</v>
      </c>
      <c r="C699" s="435"/>
      <c r="D699" s="435"/>
      <c r="E699" s="435"/>
      <c r="F699" s="435"/>
      <c r="G699" s="438"/>
      <c r="H699" s="230"/>
    </row>
    <row r="700" spans="2:8">
      <c r="B700" s="237" t="s">
        <v>4738</v>
      </c>
      <c r="C700" s="238" t="s">
        <v>1464</v>
      </c>
      <c r="D700" s="239" t="s">
        <v>3077</v>
      </c>
      <c r="E700" s="240" t="s">
        <v>3838</v>
      </c>
      <c r="F700" s="241" t="s">
        <v>2793</v>
      </c>
      <c r="G700" s="259"/>
      <c r="H700" s="230"/>
    </row>
    <row r="701" spans="2:8" ht="20.100000000000001" customHeight="1" thickBot="1">
      <c r="B701" s="264" t="s">
        <v>2083</v>
      </c>
      <c r="C701" s="238" t="s">
        <v>1465</v>
      </c>
      <c r="D701" s="239" t="s">
        <v>3254</v>
      </c>
      <c r="E701" s="4" t="s">
        <v>3316</v>
      </c>
      <c r="F701" s="265" t="s">
        <v>2793</v>
      </c>
      <c r="G701" s="440"/>
      <c r="H701" s="230"/>
    </row>
    <row r="702" spans="2:8" ht="17.25" thickBot="1">
      <c r="B702" s="434" t="s">
        <v>4739</v>
      </c>
      <c r="C702" s="435"/>
      <c r="D702" s="435"/>
      <c r="E702" s="435"/>
      <c r="F702" s="435"/>
      <c r="G702" s="438"/>
      <c r="H702" s="230"/>
    </row>
    <row r="703" spans="2:8">
      <c r="B703" s="237" t="s">
        <v>1466</v>
      </c>
      <c r="C703" s="238" t="s">
        <v>1467</v>
      </c>
      <c r="D703" s="239" t="s">
        <v>2314</v>
      </c>
      <c r="E703" s="240" t="s">
        <v>3316</v>
      </c>
      <c r="F703" s="241" t="s">
        <v>2793</v>
      </c>
      <c r="G703" s="259"/>
      <c r="H703" s="230"/>
    </row>
    <row r="704" spans="2:8">
      <c r="B704" s="237" t="s">
        <v>1468</v>
      </c>
      <c r="C704" s="238" t="s">
        <v>1469</v>
      </c>
      <c r="D704" s="239" t="s">
        <v>2470</v>
      </c>
      <c r="E704" s="240" t="s">
        <v>4593</v>
      </c>
      <c r="F704" s="241" t="s">
        <v>2793</v>
      </c>
      <c r="G704" s="259"/>
      <c r="H704" s="230"/>
    </row>
    <row r="705" spans="2:8">
      <c r="B705" s="237" t="s">
        <v>1470</v>
      </c>
      <c r="C705" s="238" t="s">
        <v>1471</v>
      </c>
      <c r="D705" s="239" t="s">
        <v>2306</v>
      </c>
      <c r="E705" s="240" t="s">
        <v>4593</v>
      </c>
      <c r="F705" s="241" t="s">
        <v>2793</v>
      </c>
      <c r="G705" s="259"/>
      <c r="H705" s="230"/>
    </row>
    <row r="706" spans="2:8">
      <c r="B706" s="237" t="s">
        <v>1472</v>
      </c>
      <c r="C706" s="238" t="s">
        <v>1473</v>
      </c>
      <c r="D706" s="239" t="s">
        <v>4595</v>
      </c>
      <c r="E706" s="240" t="s">
        <v>4596</v>
      </c>
      <c r="F706" s="241" t="s">
        <v>2793</v>
      </c>
      <c r="G706" s="259"/>
      <c r="H706" s="230"/>
    </row>
    <row r="707" spans="2:8">
      <c r="B707" s="237" t="s">
        <v>1474</v>
      </c>
      <c r="C707" s="238" t="s">
        <v>1475</v>
      </c>
      <c r="D707" s="239" t="s">
        <v>2320</v>
      </c>
      <c r="E707" s="240" t="s">
        <v>4597</v>
      </c>
      <c r="F707" s="241" t="s">
        <v>2793</v>
      </c>
      <c r="G707" s="259"/>
      <c r="H707" s="230"/>
    </row>
    <row r="708" spans="2:8" ht="20.100000000000001" customHeight="1" thickBot="1">
      <c r="B708" s="237" t="s">
        <v>1476</v>
      </c>
      <c r="C708" s="238" t="s">
        <v>1477</v>
      </c>
      <c r="D708" s="239" t="s">
        <v>2320</v>
      </c>
      <c r="E708" s="240" t="s">
        <v>4597</v>
      </c>
      <c r="F708" s="241" t="s">
        <v>2793</v>
      </c>
      <c r="G708" s="259"/>
      <c r="H708" s="230"/>
    </row>
    <row r="709" spans="2:8" ht="17.25" thickBot="1">
      <c r="B709" s="434" t="s">
        <v>4740</v>
      </c>
      <c r="C709" s="435"/>
      <c r="D709" s="435"/>
      <c r="E709" s="435"/>
      <c r="F709" s="435"/>
      <c r="G709" s="438"/>
      <c r="H709" s="230"/>
    </row>
    <row r="710" spans="2:8">
      <c r="B710" s="264" t="s">
        <v>2084</v>
      </c>
      <c r="C710" s="238" t="s">
        <v>1478</v>
      </c>
      <c r="D710" s="239" t="s">
        <v>3221</v>
      </c>
      <c r="E710" s="4" t="s">
        <v>3316</v>
      </c>
      <c r="F710" s="265" t="s">
        <v>2793</v>
      </c>
      <c r="G710" s="440"/>
      <c r="H710" s="230"/>
    </row>
    <row r="711" spans="2:8">
      <c r="B711" s="237" t="s">
        <v>4741</v>
      </c>
      <c r="C711" s="238" t="s">
        <v>1479</v>
      </c>
      <c r="D711" s="239" t="s">
        <v>3082</v>
      </c>
      <c r="E711" s="240" t="s">
        <v>3817</v>
      </c>
      <c r="F711" s="241"/>
      <c r="G711" s="259"/>
      <c r="H711" s="230"/>
    </row>
    <row r="712" spans="2:8">
      <c r="B712" s="237" t="s">
        <v>1758</v>
      </c>
      <c r="C712" s="238" t="s">
        <v>4742</v>
      </c>
      <c r="D712" s="239" t="s">
        <v>3109</v>
      </c>
      <c r="E712" s="240" t="s">
        <v>2765</v>
      </c>
      <c r="F712" s="241"/>
      <c r="G712" s="259"/>
      <c r="H712" s="230"/>
    </row>
    <row r="713" spans="2:8">
      <c r="B713" s="237" t="s">
        <v>4743</v>
      </c>
      <c r="C713" s="238" t="s">
        <v>1480</v>
      </c>
      <c r="D713" s="239" t="s">
        <v>3109</v>
      </c>
      <c r="E713" s="240" t="s">
        <v>3817</v>
      </c>
      <c r="F713" s="241"/>
      <c r="G713" s="259"/>
      <c r="H713" s="230"/>
    </row>
    <row r="714" spans="2:8">
      <c r="B714" s="237" t="s">
        <v>4744</v>
      </c>
      <c r="C714" s="238" t="s">
        <v>4745</v>
      </c>
      <c r="D714" s="239" t="s">
        <v>2417</v>
      </c>
      <c r="E714" s="240" t="s">
        <v>3817</v>
      </c>
      <c r="F714" s="241"/>
      <c r="G714" s="259"/>
      <c r="H714" s="230"/>
    </row>
    <row r="715" spans="2:8">
      <c r="B715" s="237" t="s">
        <v>4746</v>
      </c>
      <c r="C715" s="238" t="s">
        <v>4747</v>
      </c>
      <c r="D715" s="239" t="s">
        <v>2417</v>
      </c>
      <c r="E715" s="240" t="s">
        <v>3817</v>
      </c>
      <c r="F715" s="241"/>
      <c r="G715" s="259"/>
      <c r="H715" s="230"/>
    </row>
    <row r="716" spans="2:8">
      <c r="B716" s="237" t="s">
        <v>1481</v>
      </c>
      <c r="C716" s="238" t="s">
        <v>1482</v>
      </c>
      <c r="D716" s="239" t="s">
        <v>3113</v>
      </c>
      <c r="E716" s="240" t="s">
        <v>3817</v>
      </c>
      <c r="F716" s="241"/>
      <c r="G716" s="259"/>
      <c r="H716" s="230"/>
    </row>
    <row r="717" spans="2:8">
      <c r="B717" s="237" t="s">
        <v>1483</v>
      </c>
      <c r="C717" s="238" t="s">
        <v>1484</v>
      </c>
      <c r="D717" s="239" t="s">
        <v>2422</v>
      </c>
      <c r="E717" s="240" t="s">
        <v>3817</v>
      </c>
      <c r="F717" s="241"/>
      <c r="G717" s="259"/>
      <c r="H717" s="267"/>
    </row>
    <row r="718" spans="2:8">
      <c r="B718" s="264" t="s">
        <v>2271</v>
      </c>
      <c r="C718" s="238" t="s">
        <v>2272</v>
      </c>
      <c r="D718" s="239" t="s">
        <v>4072</v>
      </c>
      <c r="E718" s="4" t="s">
        <v>3083</v>
      </c>
      <c r="F718" s="265" t="s">
        <v>2793</v>
      </c>
      <c r="G718" s="440"/>
      <c r="H718" s="267"/>
    </row>
    <row r="719" spans="2:8">
      <c r="B719" s="264" t="s">
        <v>2294</v>
      </c>
      <c r="C719" s="238" t="s">
        <v>2273</v>
      </c>
      <c r="D719" s="239" t="s">
        <v>2427</v>
      </c>
      <c r="E719" s="4" t="s">
        <v>3083</v>
      </c>
      <c r="F719" s="265"/>
      <c r="G719" s="440"/>
      <c r="H719" s="267"/>
    </row>
    <row r="720" spans="2:8">
      <c r="B720" s="264" t="s">
        <v>2274</v>
      </c>
      <c r="C720" s="238" t="s">
        <v>2275</v>
      </c>
      <c r="D720" s="239" t="s">
        <v>3077</v>
      </c>
      <c r="E720" s="4" t="s">
        <v>3078</v>
      </c>
      <c r="F720" s="265"/>
      <c r="G720" s="440"/>
      <c r="H720" s="267"/>
    </row>
    <row r="721" spans="2:8">
      <c r="B721" s="264" t="s">
        <v>2276</v>
      </c>
      <c r="C721" s="238" t="s">
        <v>2277</v>
      </c>
      <c r="D721" s="239" t="s">
        <v>3122</v>
      </c>
      <c r="E721" s="4" t="s">
        <v>3099</v>
      </c>
      <c r="F721" s="265"/>
      <c r="G721" s="440"/>
      <c r="H721" s="230"/>
    </row>
    <row r="722" spans="2:8" ht="20.100000000000001" customHeight="1" thickBot="1">
      <c r="B722" s="237" t="s">
        <v>4748</v>
      </c>
      <c r="C722" s="238" t="s">
        <v>1485</v>
      </c>
      <c r="D722" s="239" t="s">
        <v>2470</v>
      </c>
      <c r="E722" s="240" t="s">
        <v>2301</v>
      </c>
      <c r="F722" s="241" t="s">
        <v>2793</v>
      </c>
      <c r="G722" s="260"/>
      <c r="H722" s="230"/>
    </row>
    <row r="723" spans="2:8" ht="17.25" thickBot="1">
      <c r="B723" s="434" t="s">
        <v>4749</v>
      </c>
      <c r="C723" s="435"/>
      <c r="D723" s="435"/>
      <c r="E723" s="435"/>
      <c r="F723" s="435"/>
      <c r="G723" s="436"/>
      <c r="H723" s="230"/>
    </row>
    <row r="724" spans="2:8" ht="20.100000000000001" customHeight="1" thickBot="1">
      <c r="B724" s="231" t="s">
        <v>4750</v>
      </c>
      <c r="C724" s="232" t="s">
        <v>1486</v>
      </c>
      <c r="D724" s="233" t="s">
        <v>2300</v>
      </c>
      <c r="E724" s="234" t="s">
        <v>3817</v>
      </c>
      <c r="F724" s="235" t="s">
        <v>2793</v>
      </c>
      <c r="G724" s="268" t="s">
        <v>4623</v>
      </c>
      <c r="H724" s="230"/>
    </row>
    <row r="725" spans="2:8" ht="17.25" thickBot="1">
      <c r="B725" s="434" t="s">
        <v>4751</v>
      </c>
      <c r="C725" s="435"/>
      <c r="D725" s="435"/>
      <c r="E725" s="435"/>
      <c r="F725" s="435"/>
      <c r="G725" s="438"/>
      <c r="H725" s="230"/>
    </row>
    <row r="726" spans="2:8">
      <c r="B726" s="237" t="s">
        <v>4752</v>
      </c>
      <c r="C726" s="238" t="s">
        <v>1487</v>
      </c>
      <c r="D726" s="239" t="s">
        <v>3077</v>
      </c>
      <c r="E726" s="240" t="s">
        <v>3838</v>
      </c>
      <c r="F726" s="241" t="s">
        <v>2793</v>
      </c>
      <c r="G726" s="259"/>
      <c r="H726" s="230"/>
    </row>
    <row r="727" spans="2:8" ht="20.100000000000001" customHeight="1" thickBot="1">
      <c r="B727" s="264" t="s">
        <v>2085</v>
      </c>
      <c r="C727" s="238" t="s">
        <v>1488</v>
      </c>
      <c r="D727" s="239" t="s">
        <v>3221</v>
      </c>
      <c r="E727" s="4" t="s">
        <v>3316</v>
      </c>
      <c r="F727" s="265" t="s">
        <v>2793</v>
      </c>
      <c r="G727" s="440"/>
      <c r="H727" s="230"/>
    </row>
    <row r="728" spans="2:8" ht="17.25" thickBot="1">
      <c r="B728" s="434" t="s">
        <v>4753</v>
      </c>
      <c r="C728" s="435"/>
      <c r="D728" s="435"/>
      <c r="E728" s="435"/>
      <c r="F728" s="435"/>
      <c r="G728" s="438"/>
      <c r="H728" s="230"/>
    </row>
    <row r="729" spans="2:8">
      <c r="B729" s="237" t="s">
        <v>1489</v>
      </c>
      <c r="C729" s="238" t="s">
        <v>1490</v>
      </c>
      <c r="D729" s="239" t="s">
        <v>2314</v>
      </c>
      <c r="E729" s="240" t="s">
        <v>3316</v>
      </c>
      <c r="F729" s="241" t="s">
        <v>2793</v>
      </c>
      <c r="G729" s="259"/>
      <c r="H729" s="230"/>
    </row>
    <row r="730" spans="2:8">
      <c r="B730" s="237" t="s">
        <v>1491</v>
      </c>
      <c r="C730" s="238" t="s">
        <v>1492</v>
      </c>
      <c r="D730" s="239" t="s">
        <v>2470</v>
      </c>
      <c r="E730" s="240" t="s">
        <v>4593</v>
      </c>
      <c r="F730" s="241" t="s">
        <v>2793</v>
      </c>
      <c r="G730" s="259"/>
      <c r="H730" s="230"/>
    </row>
    <row r="731" spans="2:8">
      <c r="B731" s="237" t="s">
        <v>1493</v>
      </c>
      <c r="C731" s="238" t="s">
        <v>1494</v>
      </c>
      <c r="D731" s="239" t="s">
        <v>2306</v>
      </c>
      <c r="E731" s="240" t="s">
        <v>4593</v>
      </c>
      <c r="F731" s="241" t="s">
        <v>2793</v>
      </c>
      <c r="G731" s="259"/>
      <c r="H731" s="230"/>
    </row>
    <row r="732" spans="2:8">
      <c r="B732" s="237" t="s">
        <v>1495</v>
      </c>
      <c r="C732" s="238" t="s">
        <v>1496</v>
      </c>
      <c r="D732" s="239" t="s">
        <v>4595</v>
      </c>
      <c r="E732" s="240" t="s">
        <v>4596</v>
      </c>
      <c r="F732" s="241" t="s">
        <v>2793</v>
      </c>
      <c r="G732" s="259"/>
      <c r="H732" s="230"/>
    </row>
    <row r="733" spans="2:8">
      <c r="B733" s="237" t="s">
        <v>1497</v>
      </c>
      <c r="C733" s="238" t="s">
        <v>1498</v>
      </c>
      <c r="D733" s="239" t="s">
        <v>2320</v>
      </c>
      <c r="E733" s="240" t="s">
        <v>4597</v>
      </c>
      <c r="F733" s="241" t="s">
        <v>2793</v>
      </c>
      <c r="G733" s="259"/>
      <c r="H733" s="230"/>
    </row>
    <row r="734" spans="2:8" ht="20.100000000000001" customHeight="1" thickBot="1">
      <c r="B734" s="237" t="s">
        <v>1499</v>
      </c>
      <c r="C734" s="238" t="s">
        <v>1500</v>
      </c>
      <c r="D734" s="239" t="s">
        <v>2320</v>
      </c>
      <c r="E734" s="240" t="s">
        <v>4597</v>
      </c>
      <c r="F734" s="241" t="s">
        <v>2793</v>
      </c>
      <c r="G734" s="259"/>
      <c r="H734" s="230"/>
    </row>
    <row r="735" spans="2:8" ht="17.25" thickBot="1">
      <c r="B735" s="434" t="s">
        <v>4754</v>
      </c>
      <c r="C735" s="435"/>
      <c r="D735" s="435"/>
      <c r="E735" s="435"/>
      <c r="F735" s="435"/>
      <c r="G735" s="438"/>
      <c r="H735" s="230"/>
    </row>
    <row r="736" spans="2:8">
      <c r="B736" s="264" t="s">
        <v>2086</v>
      </c>
      <c r="C736" s="238" t="s">
        <v>1501</v>
      </c>
      <c r="D736" s="239" t="s">
        <v>3221</v>
      </c>
      <c r="E736" s="4" t="s">
        <v>3316</v>
      </c>
      <c r="F736" s="265" t="s">
        <v>2793</v>
      </c>
      <c r="G736" s="440"/>
      <c r="H736" s="230"/>
    </row>
    <row r="737" spans="2:8">
      <c r="B737" s="237" t="s">
        <v>4755</v>
      </c>
      <c r="C737" s="238" t="s">
        <v>1502</v>
      </c>
      <c r="D737" s="239" t="s">
        <v>3082</v>
      </c>
      <c r="E737" s="240" t="s">
        <v>3817</v>
      </c>
      <c r="F737" s="241"/>
      <c r="G737" s="259"/>
      <c r="H737" s="230"/>
    </row>
    <row r="738" spans="2:8">
      <c r="B738" s="237" t="s">
        <v>1759</v>
      </c>
      <c r="C738" s="238" t="s">
        <v>4756</v>
      </c>
      <c r="D738" s="239" t="s">
        <v>3109</v>
      </c>
      <c r="E738" s="240" t="s">
        <v>2765</v>
      </c>
      <c r="F738" s="241"/>
      <c r="G738" s="259"/>
      <c r="H738" s="230"/>
    </row>
    <row r="739" spans="2:8">
      <c r="B739" s="237" t="s">
        <v>4757</v>
      </c>
      <c r="C739" s="238" t="s">
        <v>1503</v>
      </c>
      <c r="D739" s="239" t="s">
        <v>3109</v>
      </c>
      <c r="E739" s="240" t="s">
        <v>3817</v>
      </c>
      <c r="F739" s="241"/>
      <c r="G739" s="259"/>
      <c r="H739" s="230"/>
    </row>
    <row r="740" spans="2:8">
      <c r="B740" s="237" t="s">
        <v>4758</v>
      </c>
      <c r="C740" s="238" t="s">
        <v>4759</v>
      </c>
      <c r="D740" s="239" t="s">
        <v>2417</v>
      </c>
      <c r="E740" s="240" t="s">
        <v>3817</v>
      </c>
      <c r="F740" s="241"/>
      <c r="G740" s="259"/>
      <c r="H740" s="230"/>
    </row>
    <row r="741" spans="2:8">
      <c r="B741" s="237" t="s">
        <v>4760</v>
      </c>
      <c r="C741" s="238" t="s">
        <v>4761</v>
      </c>
      <c r="D741" s="239" t="s">
        <v>2417</v>
      </c>
      <c r="E741" s="240" t="s">
        <v>3817</v>
      </c>
      <c r="F741" s="241"/>
      <c r="G741" s="259"/>
      <c r="H741" s="230"/>
    </row>
    <row r="742" spans="2:8">
      <c r="B742" s="237" t="s">
        <v>1504</v>
      </c>
      <c r="C742" s="238" t="s">
        <v>1505</v>
      </c>
      <c r="D742" s="239" t="s">
        <v>3113</v>
      </c>
      <c r="E742" s="240" t="s">
        <v>3817</v>
      </c>
      <c r="F742" s="241"/>
      <c r="G742" s="259"/>
      <c r="H742" s="230"/>
    </row>
    <row r="743" spans="2:8">
      <c r="B743" s="237" t="s">
        <v>1506</v>
      </c>
      <c r="C743" s="238" t="s">
        <v>1507</v>
      </c>
      <c r="D743" s="239" t="s">
        <v>2422</v>
      </c>
      <c r="E743" s="240" t="s">
        <v>3817</v>
      </c>
      <c r="F743" s="241"/>
      <c r="G743" s="259"/>
      <c r="H743" s="267"/>
    </row>
    <row r="744" spans="2:8">
      <c r="B744" s="264" t="s">
        <v>2278</v>
      </c>
      <c r="C744" s="238" t="s">
        <v>2279</v>
      </c>
      <c r="D744" s="239" t="s">
        <v>4072</v>
      </c>
      <c r="E744" s="4" t="s">
        <v>3083</v>
      </c>
      <c r="F744" s="265" t="s">
        <v>2793</v>
      </c>
      <c r="G744" s="440"/>
      <c r="H744" s="267"/>
    </row>
    <row r="745" spans="2:8">
      <c r="B745" s="264" t="s">
        <v>2292</v>
      </c>
      <c r="C745" s="238" t="s">
        <v>2280</v>
      </c>
      <c r="D745" s="239" t="s">
        <v>2427</v>
      </c>
      <c r="E745" s="4" t="s">
        <v>3083</v>
      </c>
      <c r="F745" s="265"/>
      <c r="G745" s="440"/>
      <c r="H745" s="267"/>
    </row>
    <row r="746" spans="2:8">
      <c r="B746" s="264" t="s">
        <v>2281</v>
      </c>
      <c r="C746" s="238" t="s">
        <v>2282</v>
      </c>
      <c r="D746" s="239" t="s">
        <v>3077</v>
      </c>
      <c r="E746" s="4" t="s">
        <v>3078</v>
      </c>
      <c r="F746" s="265"/>
      <c r="G746" s="440"/>
      <c r="H746" s="267"/>
    </row>
    <row r="747" spans="2:8">
      <c r="B747" s="264" t="s">
        <v>2283</v>
      </c>
      <c r="C747" s="238" t="s">
        <v>2284</v>
      </c>
      <c r="D747" s="239" t="s">
        <v>3122</v>
      </c>
      <c r="E747" s="4" t="s">
        <v>3099</v>
      </c>
      <c r="F747" s="265"/>
      <c r="G747" s="440"/>
      <c r="H747" s="230"/>
    </row>
    <row r="748" spans="2:8" ht="20.100000000000001" customHeight="1" thickBot="1">
      <c r="B748" s="237" t="s">
        <v>4336</v>
      </c>
      <c r="C748" s="238" t="s">
        <v>1508</v>
      </c>
      <c r="D748" s="239" t="s">
        <v>2470</v>
      </c>
      <c r="E748" s="240" t="s">
        <v>2301</v>
      </c>
      <c r="F748" s="241" t="s">
        <v>2793</v>
      </c>
      <c r="G748" s="260"/>
      <c r="H748" s="230"/>
    </row>
    <row r="749" spans="2:8" ht="17.25" thickBot="1">
      <c r="B749" s="434" t="s">
        <v>4762</v>
      </c>
      <c r="C749" s="435"/>
      <c r="D749" s="435"/>
      <c r="E749" s="435"/>
      <c r="F749" s="435"/>
      <c r="G749" s="436"/>
      <c r="H749" s="230"/>
    </row>
    <row r="750" spans="2:8" ht="20.100000000000001" customHeight="1" thickBot="1">
      <c r="B750" s="231" t="s">
        <v>4763</v>
      </c>
      <c r="C750" s="232" t="s">
        <v>1509</v>
      </c>
      <c r="D750" s="233" t="s">
        <v>2300</v>
      </c>
      <c r="E750" s="234" t="s">
        <v>3817</v>
      </c>
      <c r="F750" s="235" t="s">
        <v>2793</v>
      </c>
      <c r="G750" s="268" t="s">
        <v>4623</v>
      </c>
      <c r="H750" s="230"/>
    </row>
    <row r="751" spans="2:8" ht="17.25" thickBot="1">
      <c r="B751" s="434" t="s">
        <v>4764</v>
      </c>
      <c r="C751" s="435"/>
      <c r="D751" s="435"/>
      <c r="E751" s="435"/>
      <c r="F751" s="435"/>
      <c r="G751" s="438"/>
      <c r="H751" s="230"/>
    </row>
    <row r="752" spans="2:8">
      <c r="B752" s="237" t="s">
        <v>4765</v>
      </c>
      <c r="C752" s="238" t="s">
        <v>1510</v>
      </c>
      <c r="D752" s="239" t="s">
        <v>3077</v>
      </c>
      <c r="E752" s="240" t="s">
        <v>3838</v>
      </c>
      <c r="F752" s="241" t="s">
        <v>2793</v>
      </c>
      <c r="G752" s="259"/>
      <c r="H752" s="230"/>
    </row>
    <row r="753" spans="2:8" ht="20.100000000000001" customHeight="1" thickBot="1">
      <c r="B753" s="264" t="s">
        <v>2087</v>
      </c>
      <c r="C753" s="238" t="s">
        <v>1511</v>
      </c>
      <c r="D753" s="239" t="s">
        <v>3221</v>
      </c>
      <c r="E753" s="4" t="s">
        <v>3316</v>
      </c>
      <c r="F753" s="265" t="s">
        <v>2793</v>
      </c>
      <c r="G753" s="440"/>
      <c r="H753" s="230"/>
    </row>
    <row r="754" spans="2:8" ht="17.25" thickBot="1">
      <c r="B754" s="434" t="s">
        <v>4766</v>
      </c>
      <c r="C754" s="435"/>
      <c r="D754" s="435"/>
      <c r="E754" s="435"/>
      <c r="F754" s="435"/>
      <c r="G754" s="438"/>
      <c r="H754" s="230"/>
    </row>
    <row r="755" spans="2:8">
      <c r="B755" s="237" t="s">
        <v>1512</v>
      </c>
      <c r="C755" s="238" t="s">
        <v>1513</v>
      </c>
      <c r="D755" s="239" t="s">
        <v>2314</v>
      </c>
      <c r="E755" s="240" t="s">
        <v>3316</v>
      </c>
      <c r="F755" s="241" t="s">
        <v>2793</v>
      </c>
      <c r="G755" s="259"/>
      <c r="H755" s="230"/>
    </row>
    <row r="756" spans="2:8">
      <c r="B756" s="237" t="s">
        <v>1514</v>
      </c>
      <c r="C756" s="238" t="s">
        <v>1515</v>
      </c>
      <c r="D756" s="239" t="s">
        <v>2470</v>
      </c>
      <c r="E756" s="240" t="s">
        <v>4593</v>
      </c>
      <c r="F756" s="241" t="s">
        <v>2793</v>
      </c>
      <c r="G756" s="259"/>
      <c r="H756" s="230"/>
    </row>
    <row r="757" spans="2:8">
      <c r="B757" s="237" t="s">
        <v>1516</v>
      </c>
      <c r="C757" s="238" t="s">
        <v>1517</v>
      </c>
      <c r="D757" s="239" t="s">
        <v>2306</v>
      </c>
      <c r="E757" s="240" t="s">
        <v>4593</v>
      </c>
      <c r="F757" s="241" t="s">
        <v>2793</v>
      </c>
      <c r="G757" s="259"/>
      <c r="H757" s="230"/>
    </row>
    <row r="758" spans="2:8">
      <c r="B758" s="237" t="s">
        <v>1518</v>
      </c>
      <c r="C758" s="238" t="s">
        <v>1519</v>
      </c>
      <c r="D758" s="239" t="s">
        <v>4595</v>
      </c>
      <c r="E758" s="240" t="s">
        <v>4596</v>
      </c>
      <c r="F758" s="241" t="s">
        <v>2793</v>
      </c>
      <c r="G758" s="259"/>
      <c r="H758" s="230"/>
    </row>
    <row r="759" spans="2:8">
      <c r="B759" s="237" t="s">
        <v>1520</v>
      </c>
      <c r="C759" s="238" t="s">
        <v>1521</v>
      </c>
      <c r="D759" s="239" t="s">
        <v>2320</v>
      </c>
      <c r="E759" s="240" t="s">
        <v>4597</v>
      </c>
      <c r="F759" s="241" t="s">
        <v>2793</v>
      </c>
      <c r="G759" s="259"/>
      <c r="H759" s="230"/>
    </row>
    <row r="760" spans="2:8" ht="20.100000000000001" customHeight="1" thickBot="1">
      <c r="B760" s="237" t="s">
        <v>1522</v>
      </c>
      <c r="C760" s="238" t="s">
        <v>1523</v>
      </c>
      <c r="D760" s="239" t="s">
        <v>2320</v>
      </c>
      <c r="E760" s="240" t="s">
        <v>4597</v>
      </c>
      <c r="F760" s="241" t="s">
        <v>2793</v>
      </c>
      <c r="G760" s="259"/>
      <c r="H760" s="230"/>
    </row>
    <row r="761" spans="2:8" ht="17.25" thickBot="1">
      <c r="B761" s="434" t="s">
        <v>4767</v>
      </c>
      <c r="C761" s="435"/>
      <c r="D761" s="435"/>
      <c r="E761" s="435"/>
      <c r="F761" s="435"/>
      <c r="G761" s="438"/>
      <c r="H761" s="230"/>
    </row>
    <row r="762" spans="2:8">
      <c r="B762" s="264" t="s">
        <v>2088</v>
      </c>
      <c r="C762" s="238" t="s">
        <v>1524</v>
      </c>
      <c r="D762" s="239" t="s">
        <v>3221</v>
      </c>
      <c r="E762" s="4" t="s">
        <v>3316</v>
      </c>
      <c r="F762" s="265" t="s">
        <v>2793</v>
      </c>
      <c r="G762" s="440"/>
      <c r="H762" s="230"/>
    </row>
    <row r="763" spans="2:8">
      <c r="B763" s="237" t="s">
        <v>4768</v>
      </c>
      <c r="C763" s="238" t="s">
        <v>1525</v>
      </c>
      <c r="D763" s="239" t="s">
        <v>3082</v>
      </c>
      <c r="E763" s="240" t="s">
        <v>3817</v>
      </c>
      <c r="F763" s="241"/>
      <c r="G763" s="259"/>
      <c r="H763" s="230"/>
    </row>
    <row r="764" spans="2:8">
      <c r="B764" s="237" t="s">
        <v>1760</v>
      </c>
      <c r="C764" s="238" t="s">
        <v>4769</v>
      </c>
      <c r="D764" s="239" t="s">
        <v>3109</v>
      </c>
      <c r="E764" s="240" t="s">
        <v>2765</v>
      </c>
      <c r="F764" s="241"/>
      <c r="G764" s="259"/>
      <c r="H764" s="230"/>
    </row>
    <row r="765" spans="2:8">
      <c r="B765" s="237" t="s">
        <v>4770</v>
      </c>
      <c r="C765" s="238" t="s">
        <v>1526</v>
      </c>
      <c r="D765" s="239" t="s">
        <v>3109</v>
      </c>
      <c r="E765" s="240" t="s">
        <v>3817</v>
      </c>
      <c r="F765" s="241"/>
      <c r="G765" s="259"/>
      <c r="H765" s="230"/>
    </row>
    <row r="766" spans="2:8">
      <c r="B766" s="237" t="s">
        <v>4771</v>
      </c>
      <c r="C766" s="238" t="s">
        <v>4772</v>
      </c>
      <c r="D766" s="239" t="s">
        <v>2417</v>
      </c>
      <c r="E766" s="240" t="s">
        <v>3817</v>
      </c>
      <c r="F766" s="241"/>
      <c r="G766" s="259"/>
      <c r="H766" s="230"/>
    </row>
    <row r="767" spans="2:8">
      <c r="B767" s="237" t="s">
        <v>4773</v>
      </c>
      <c r="C767" s="238" t="s">
        <v>4774</v>
      </c>
      <c r="D767" s="239" t="s">
        <v>2416</v>
      </c>
      <c r="E767" s="240" t="s">
        <v>3817</v>
      </c>
      <c r="F767" s="241"/>
      <c r="G767" s="259"/>
      <c r="H767" s="230"/>
    </row>
    <row r="768" spans="2:8">
      <c r="B768" s="237" t="s">
        <v>1527</v>
      </c>
      <c r="C768" s="238" t="s">
        <v>1528</v>
      </c>
      <c r="D768" s="239" t="s">
        <v>3113</v>
      </c>
      <c r="E768" s="240" t="s">
        <v>3817</v>
      </c>
      <c r="F768" s="241"/>
      <c r="G768" s="259"/>
      <c r="H768" s="230"/>
    </row>
    <row r="769" spans="2:8">
      <c r="B769" s="237" t="s">
        <v>1529</v>
      </c>
      <c r="C769" s="238" t="s">
        <v>1530</v>
      </c>
      <c r="D769" s="239" t="s">
        <v>2422</v>
      </c>
      <c r="E769" s="240" t="s">
        <v>3817</v>
      </c>
      <c r="F769" s="241"/>
      <c r="G769" s="259"/>
      <c r="H769" s="267"/>
    </row>
    <row r="770" spans="2:8">
      <c r="B770" s="264" t="s">
        <v>2285</v>
      </c>
      <c r="C770" s="238" t="s">
        <v>2286</v>
      </c>
      <c r="D770" s="239" t="s">
        <v>4072</v>
      </c>
      <c r="E770" s="4" t="s">
        <v>3083</v>
      </c>
      <c r="F770" s="265" t="s">
        <v>2793</v>
      </c>
      <c r="G770" s="440"/>
      <c r="H770" s="267"/>
    </row>
    <row r="771" spans="2:8">
      <c r="B771" s="264" t="s">
        <v>2293</v>
      </c>
      <c r="C771" s="238" t="s">
        <v>2287</v>
      </c>
      <c r="D771" s="239" t="s">
        <v>2427</v>
      </c>
      <c r="E771" s="4" t="s">
        <v>3083</v>
      </c>
      <c r="F771" s="265"/>
      <c r="G771" s="440"/>
      <c r="H771" s="267"/>
    </row>
    <row r="772" spans="2:8">
      <c r="B772" s="264" t="s">
        <v>2288</v>
      </c>
      <c r="C772" s="238" t="s">
        <v>2289</v>
      </c>
      <c r="D772" s="239" t="s">
        <v>3077</v>
      </c>
      <c r="E772" s="4" t="s">
        <v>3078</v>
      </c>
      <c r="F772" s="265"/>
      <c r="G772" s="440"/>
      <c r="H772" s="267"/>
    </row>
    <row r="773" spans="2:8">
      <c r="B773" s="264" t="s">
        <v>2290</v>
      </c>
      <c r="C773" s="238" t="s">
        <v>2291</v>
      </c>
      <c r="D773" s="239" t="s">
        <v>3122</v>
      </c>
      <c r="E773" s="4" t="s">
        <v>3099</v>
      </c>
      <c r="F773" s="265"/>
      <c r="G773" s="440"/>
      <c r="H773" s="230"/>
    </row>
    <row r="774" spans="2:8" ht="17.25" thickBot="1">
      <c r="B774" s="237" t="s">
        <v>4365</v>
      </c>
      <c r="C774" s="238" t="s">
        <v>1531</v>
      </c>
      <c r="D774" s="239" t="s">
        <v>2470</v>
      </c>
      <c r="E774" s="240" t="s">
        <v>2301</v>
      </c>
      <c r="F774" s="241" t="s">
        <v>2793</v>
      </c>
      <c r="G774" s="440"/>
      <c r="H774" s="230"/>
    </row>
    <row r="775" spans="2:8">
      <c r="B775" s="401" t="s">
        <v>4775</v>
      </c>
      <c r="C775" s="280"/>
      <c r="D775" s="280"/>
      <c r="E775" s="280"/>
      <c r="F775" s="280"/>
      <c r="G775" s="281"/>
      <c r="H775" s="230"/>
    </row>
    <row r="776" spans="2:8" ht="17.25" thickBot="1">
      <c r="B776" s="405" t="s">
        <v>3841</v>
      </c>
      <c r="C776" s="283"/>
      <c r="D776" s="283"/>
      <c r="E776" s="283"/>
      <c r="F776" s="283"/>
      <c r="G776" s="284"/>
      <c r="H776" s="230"/>
    </row>
    <row r="777" spans="2:8">
      <c r="B777" s="231" t="s">
        <v>4776</v>
      </c>
      <c r="C777" s="232" t="s">
        <v>1532</v>
      </c>
      <c r="D777" s="233" t="s">
        <v>3417</v>
      </c>
      <c r="E777" s="234" t="s">
        <v>3817</v>
      </c>
      <c r="F777" s="235"/>
      <c r="G777" s="236"/>
      <c r="H777" s="230"/>
    </row>
    <row r="778" spans="2:8">
      <c r="B778" s="237" t="s">
        <v>4777</v>
      </c>
      <c r="C778" s="238" t="s">
        <v>1533</v>
      </c>
      <c r="D778" s="239" t="s">
        <v>3420</v>
      </c>
      <c r="E778" s="240" t="s">
        <v>3838</v>
      </c>
      <c r="F778" s="241"/>
      <c r="G778" s="244"/>
      <c r="H778" s="230"/>
    </row>
    <row r="779" spans="2:8" ht="30">
      <c r="B779" s="237" t="s">
        <v>4778</v>
      </c>
      <c r="C779" s="238" t="s">
        <v>1534</v>
      </c>
      <c r="D779" s="239" t="s">
        <v>3417</v>
      </c>
      <c r="E779" s="240" t="s">
        <v>3817</v>
      </c>
      <c r="F779" s="241"/>
      <c r="G779" s="244" t="s">
        <v>4779</v>
      </c>
      <c r="H779" s="230"/>
    </row>
    <row r="780" spans="2:8">
      <c r="B780" s="237" t="s">
        <v>4780</v>
      </c>
      <c r="C780" s="238" t="s">
        <v>1535</v>
      </c>
      <c r="D780" s="239" t="s">
        <v>3420</v>
      </c>
      <c r="E780" s="240" t="s">
        <v>3838</v>
      </c>
      <c r="F780" s="241"/>
      <c r="G780" s="244"/>
      <c r="H780" s="230"/>
    </row>
    <row r="781" spans="2:8" ht="30">
      <c r="B781" s="237" t="s">
        <v>4781</v>
      </c>
      <c r="C781" s="238" t="s">
        <v>1536</v>
      </c>
      <c r="D781" s="239" t="s">
        <v>3417</v>
      </c>
      <c r="E781" s="240" t="s">
        <v>3817</v>
      </c>
      <c r="F781" s="241"/>
      <c r="G781" s="244" t="s">
        <v>4782</v>
      </c>
      <c r="H781" s="230"/>
    </row>
    <row r="782" spans="2:8">
      <c r="B782" s="237" t="s">
        <v>4783</v>
      </c>
      <c r="C782" s="238" t="s">
        <v>1537</v>
      </c>
      <c r="D782" s="239" t="s">
        <v>3420</v>
      </c>
      <c r="E782" s="240" t="s">
        <v>3838</v>
      </c>
      <c r="F782" s="241"/>
      <c r="G782" s="244"/>
      <c r="H782" s="230"/>
    </row>
    <row r="783" spans="2:8" ht="30">
      <c r="B783" s="237" t="s">
        <v>4784</v>
      </c>
      <c r="C783" s="238" t="s">
        <v>1538</v>
      </c>
      <c r="D783" s="239" t="s">
        <v>3417</v>
      </c>
      <c r="E783" s="240" t="s">
        <v>3817</v>
      </c>
      <c r="F783" s="241"/>
      <c r="G783" s="244" t="s">
        <v>4785</v>
      </c>
      <c r="H783" s="230"/>
    </row>
    <row r="784" spans="2:8">
      <c r="B784" s="237" t="s">
        <v>4786</v>
      </c>
      <c r="C784" s="238" t="s">
        <v>1539</v>
      </c>
      <c r="D784" s="239" t="s">
        <v>3420</v>
      </c>
      <c r="E784" s="240" t="s">
        <v>3838</v>
      </c>
      <c r="F784" s="241"/>
      <c r="G784" s="244"/>
      <c r="H784" s="230"/>
    </row>
    <row r="785" spans="1:8" ht="30">
      <c r="B785" s="237" t="s">
        <v>4787</v>
      </c>
      <c r="C785" s="238" t="s">
        <v>1540</v>
      </c>
      <c r="D785" s="239" t="s">
        <v>3417</v>
      </c>
      <c r="E785" s="240" t="s">
        <v>3817</v>
      </c>
      <c r="F785" s="241"/>
      <c r="G785" s="244" t="s">
        <v>4788</v>
      </c>
      <c r="H785" s="230"/>
    </row>
    <row r="786" spans="1:8" ht="17.25" thickBot="1">
      <c r="B786" s="237" t="s">
        <v>4789</v>
      </c>
      <c r="C786" s="238" t="s">
        <v>1541</v>
      </c>
      <c r="D786" s="239" t="s">
        <v>3420</v>
      </c>
      <c r="E786" s="240" t="s">
        <v>3838</v>
      </c>
      <c r="F786" s="241"/>
      <c r="G786" s="244"/>
      <c r="H786" s="230"/>
    </row>
    <row r="787" spans="1:8" s="45" customFormat="1">
      <c r="A787" s="8"/>
      <c r="B787" s="401" t="s">
        <v>4790</v>
      </c>
      <c r="C787" s="280"/>
      <c r="D787" s="280"/>
      <c r="E787" s="280"/>
      <c r="F787" s="280"/>
      <c r="G787" s="281"/>
      <c r="H787" s="230"/>
    </row>
    <row r="788" spans="1:8" ht="17.25" thickBot="1">
      <c r="B788" s="405" t="s">
        <v>3841</v>
      </c>
      <c r="C788" s="283"/>
      <c r="D788" s="283"/>
      <c r="E788" s="283"/>
      <c r="F788" s="283"/>
      <c r="G788" s="284"/>
      <c r="H788" s="230"/>
    </row>
    <row r="789" spans="1:8" ht="45">
      <c r="B789" s="237" t="s">
        <v>4791</v>
      </c>
      <c r="C789" s="238" t="s">
        <v>1542</v>
      </c>
      <c r="D789" s="239">
        <v>1</v>
      </c>
      <c r="E789" s="240" t="s">
        <v>2307</v>
      </c>
      <c r="F789" s="241"/>
      <c r="G789" s="244" t="s">
        <v>4792</v>
      </c>
      <c r="H789" s="230"/>
    </row>
    <row r="790" spans="1:8" ht="60">
      <c r="B790" s="237" t="s">
        <v>4793</v>
      </c>
      <c r="C790" s="238" t="s">
        <v>1543</v>
      </c>
      <c r="D790" s="239" t="s">
        <v>4386</v>
      </c>
      <c r="E790" s="240" t="s">
        <v>2792</v>
      </c>
      <c r="F790" s="241" t="s">
        <v>2793</v>
      </c>
      <c r="G790" s="244" t="s">
        <v>4794</v>
      </c>
      <c r="H790" s="230"/>
    </row>
    <row r="791" spans="1:8" ht="30">
      <c r="B791" s="237" t="s">
        <v>4795</v>
      </c>
      <c r="C791" s="238" t="s">
        <v>1544</v>
      </c>
      <c r="D791" s="239" t="s">
        <v>3077</v>
      </c>
      <c r="E791" s="240" t="s">
        <v>3422</v>
      </c>
      <c r="F791" s="241"/>
      <c r="G791" s="244" t="s">
        <v>4796</v>
      </c>
      <c r="H791" s="230"/>
    </row>
    <row r="792" spans="1:8" ht="30">
      <c r="B792" s="237" t="s">
        <v>4797</v>
      </c>
      <c r="C792" s="238" t="s">
        <v>1545</v>
      </c>
      <c r="D792" s="239" t="s">
        <v>2422</v>
      </c>
      <c r="E792" s="240" t="s">
        <v>2317</v>
      </c>
      <c r="F792" s="241"/>
      <c r="G792" s="244" t="s">
        <v>4798</v>
      </c>
      <c r="H792" s="230"/>
    </row>
    <row r="793" spans="1:8" ht="30">
      <c r="B793" s="237" t="s">
        <v>4799</v>
      </c>
      <c r="C793" s="238" t="s">
        <v>1546</v>
      </c>
      <c r="D793" s="239" t="s">
        <v>3109</v>
      </c>
      <c r="E793" s="240" t="s">
        <v>2301</v>
      </c>
      <c r="F793" s="241"/>
      <c r="G793" s="244" t="s">
        <v>4800</v>
      </c>
      <c r="H793" s="230"/>
    </row>
    <row r="794" spans="1:8" ht="30">
      <c r="B794" s="237" t="s">
        <v>4801</v>
      </c>
      <c r="C794" s="238" t="s">
        <v>1548</v>
      </c>
      <c r="D794" s="239" t="s">
        <v>3147</v>
      </c>
      <c r="E794" s="240" t="s">
        <v>3462</v>
      </c>
      <c r="F794" s="241"/>
      <c r="G794" s="244" t="s">
        <v>4802</v>
      </c>
      <c r="H794" s="230"/>
    </row>
    <row r="795" spans="1:8" ht="30">
      <c r="B795" s="237" t="s">
        <v>4803</v>
      </c>
      <c r="C795" s="238" t="s">
        <v>1549</v>
      </c>
      <c r="D795" s="239" t="s">
        <v>2486</v>
      </c>
      <c r="E795" s="240" t="s">
        <v>2307</v>
      </c>
      <c r="F795" s="241"/>
      <c r="G795" s="244" t="s">
        <v>4804</v>
      </c>
      <c r="H795" s="230"/>
    </row>
    <row r="796" spans="1:8" ht="30">
      <c r="B796" s="237" t="s">
        <v>4805</v>
      </c>
      <c r="C796" s="238" t="s">
        <v>1550</v>
      </c>
      <c r="D796" s="239" t="s">
        <v>2486</v>
      </c>
      <c r="E796" s="240" t="s">
        <v>2307</v>
      </c>
      <c r="F796" s="241"/>
      <c r="G796" s="244" t="s">
        <v>4806</v>
      </c>
      <c r="H796" s="230"/>
    </row>
    <row r="797" spans="1:8" ht="90">
      <c r="B797" s="237" t="s">
        <v>4807</v>
      </c>
      <c r="C797" s="238" t="s">
        <v>1551</v>
      </c>
      <c r="D797" s="239" t="s">
        <v>2316</v>
      </c>
      <c r="E797" s="240" t="s">
        <v>3817</v>
      </c>
      <c r="F797" s="241"/>
      <c r="G797" s="244" t="s">
        <v>4808</v>
      </c>
      <c r="H797" s="230"/>
    </row>
    <row r="798" spans="1:8" ht="75">
      <c r="B798" s="237" t="s">
        <v>1125</v>
      </c>
      <c r="C798" s="238" t="s">
        <v>1552</v>
      </c>
      <c r="D798" s="239" t="s">
        <v>2300</v>
      </c>
      <c r="E798" s="240" t="s">
        <v>3817</v>
      </c>
      <c r="F798" s="241" t="s">
        <v>2793</v>
      </c>
      <c r="G798" s="244" t="s">
        <v>4809</v>
      </c>
      <c r="H798" s="230"/>
    </row>
    <row r="799" spans="1:8" ht="90">
      <c r="B799" s="237" t="s">
        <v>4810</v>
      </c>
      <c r="C799" s="238" t="s">
        <v>1553</v>
      </c>
      <c r="D799" s="239" t="s">
        <v>2356</v>
      </c>
      <c r="E799" s="240" t="s">
        <v>3316</v>
      </c>
      <c r="F799" s="241"/>
      <c r="G799" s="244" t="s">
        <v>4811</v>
      </c>
      <c r="H799" s="230"/>
    </row>
    <row r="800" spans="1:8" ht="90">
      <c r="B800" s="237" t="s">
        <v>4812</v>
      </c>
      <c r="C800" s="238" t="s">
        <v>1554</v>
      </c>
      <c r="D800" s="239" t="s">
        <v>2356</v>
      </c>
      <c r="E800" s="240" t="s">
        <v>3316</v>
      </c>
      <c r="F800" s="241"/>
      <c r="G800" s="244" t="s">
        <v>4813</v>
      </c>
      <c r="H800" s="230"/>
    </row>
    <row r="801" spans="2:8" ht="60">
      <c r="B801" s="237" t="s">
        <v>538</v>
      </c>
      <c r="C801" s="238" t="s">
        <v>1555</v>
      </c>
      <c r="D801" s="239" t="s">
        <v>2356</v>
      </c>
      <c r="E801" s="240" t="s">
        <v>3316</v>
      </c>
      <c r="F801" s="241"/>
      <c r="G801" s="244" t="s">
        <v>4814</v>
      </c>
      <c r="H801" s="230"/>
    </row>
    <row r="802" spans="2:8" ht="135">
      <c r="B802" s="237" t="s">
        <v>4815</v>
      </c>
      <c r="C802" s="238" t="s">
        <v>1556</v>
      </c>
      <c r="D802" s="239" t="s">
        <v>2800</v>
      </c>
      <c r="E802" s="240" t="s">
        <v>3226</v>
      </c>
      <c r="F802" s="241"/>
      <c r="G802" s="244" t="s">
        <v>4816</v>
      </c>
      <c r="H802" s="230"/>
    </row>
    <row r="803" spans="2:8" ht="135">
      <c r="B803" s="237" t="s">
        <v>4817</v>
      </c>
      <c r="C803" s="238" t="s">
        <v>1557</v>
      </c>
      <c r="D803" s="239" t="s">
        <v>2800</v>
      </c>
      <c r="E803" s="240" t="s">
        <v>3226</v>
      </c>
      <c r="F803" s="241"/>
      <c r="G803" s="244" t="s">
        <v>4818</v>
      </c>
      <c r="H803" s="230"/>
    </row>
    <row r="804" spans="2:8" ht="135">
      <c r="B804" s="237" t="s">
        <v>4819</v>
      </c>
      <c r="C804" s="238" t="s">
        <v>1558</v>
      </c>
      <c r="D804" s="239" t="s">
        <v>2800</v>
      </c>
      <c r="E804" s="240" t="s">
        <v>3226</v>
      </c>
      <c r="F804" s="241"/>
      <c r="G804" s="244" t="s">
        <v>4820</v>
      </c>
      <c r="H804" s="230"/>
    </row>
    <row r="805" spans="2:8" ht="135">
      <c r="B805" s="237" t="s">
        <v>4821</v>
      </c>
      <c r="C805" s="238" t="s">
        <v>1559</v>
      </c>
      <c r="D805" s="239" t="s">
        <v>2800</v>
      </c>
      <c r="E805" s="240" t="s">
        <v>3226</v>
      </c>
      <c r="F805" s="241"/>
      <c r="G805" s="244" t="s">
        <v>4822</v>
      </c>
      <c r="H805" s="230"/>
    </row>
    <row r="806" spans="2:8" ht="135">
      <c r="B806" s="237" t="s">
        <v>4823</v>
      </c>
      <c r="C806" s="238" t="s">
        <v>1560</v>
      </c>
      <c r="D806" s="239" t="s">
        <v>2800</v>
      </c>
      <c r="E806" s="240" t="s">
        <v>3226</v>
      </c>
      <c r="F806" s="241"/>
      <c r="G806" s="244" t="s">
        <v>4824</v>
      </c>
      <c r="H806" s="230"/>
    </row>
    <row r="807" spans="2:8" ht="105">
      <c r="B807" s="237" t="s">
        <v>4825</v>
      </c>
      <c r="C807" s="238" t="s">
        <v>1561</v>
      </c>
      <c r="D807" s="239" t="s">
        <v>2479</v>
      </c>
      <c r="E807" s="240" t="s">
        <v>3316</v>
      </c>
      <c r="F807" s="241"/>
      <c r="G807" s="244" t="s">
        <v>4826</v>
      </c>
      <c r="H807" s="230"/>
    </row>
    <row r="808" spans="2:8" ht="45">
      <c r="B808" s="237" t="s">
        <v>4827</v>
      </c>
      <c r="C808" s="238" t="s">
        <v>1562</v>
      </c>
      <c r="D808" s="239" t="s">
        <v>2425</v>
      </c>
      <c r="E808" s="240" t="s">
        <v>3316</v>
      </c>
      <c r="F808" s="241"/>
      <c r="G808" s="244" t="s">
        <v>4828</v>
      </c>
      <c r="H808" s="230"/>
    </row>
    <row r="809" spans="2:8" ht="105">
      <c r="B809" s="237" t="s">
        <v>4829</v>
      </c>
      <c r="C809" s="238" t="s">
        <v>1563</v>
      </c>
      <c r="D809" s="239" t="s">
        <v>2479</v>
      </c>
      <c r="E809" s="240" t="s">
        <v>3316</v>
      </c>
      <c r="F809" s="241"/>
      <c r="G809" s="244" t="s">
        <v>4830</v>
      </c>
      <c r="H809" s="230"/>
    </row>
    <row r="810" spans="2:8" ht="105">
      <c r="B810" s="237" t="s">
        <v>1564</v>
      </c>
      <c r="C810" s="238" t="s">
        <v>1565</v>
      </c>
      <c r="D810" s="239" t="s">
        <v>2306</v>
      </c>
      <c r="E810" s="240" t="s">
        <v>3316</v>
      </c>
      <c r="F810" s="241"/>
      <c r="G810" s="244" t="s">
        <v>4831</v>
      </c>
      <c r="H810" s="230"/>
    </row>
    <row r="811" spans="2:8" ht="75">
      <c r="B811" s="237" t="s">
        <v>1566</v>
      </c>
      <c r="C811" s="238" t="s">
        <v>1567</v>
      </c>
      <c r="D811" s="239" t="s">
        <v>2463</v>
      </c>
      <c r="E811" s="240" t="s">
        <v>3316</v>
      </c>
      <c r="F811" s="241"/>
      <c r="G811" s="244" t="s">
        <v>4832</v>
      </c>
      <c r="H811" s="230"/>
    </row>
    <row r="812" spans="2:8" ht="90">
      <c r="B812" s="237" t="s">
        <v>1568</v>
      </c>
      <c r="C812" s="238" t="s">
        <v>1569</v>
      </c>
      <c r="D812" s="239" t="s">
        <v>2314</v>
      </c>
      <c r="E812" s="240" t="s">
        <v>3812</v>
      </c>
      <c r="F812" s="241"/>
      <c r="G812" s="244" t="s">
        <v>4833</v>
      </c>
      <c r="H812" s="230"/>
    </row>
    <row r="813" spans="2:8" ht="135">
      <c r="B813" s="237" t="s">
        <v>1570</v>
      </c>
      <c r="C813" s="238" t="s">
        <v>1571</v>
      </c>
      <c r="D813" s="239" t="s">
        <v>2306</v>
      </c>
      <c r="E813" s="240" t="s">
        <v>3316</v>
      </c>
      <c r="F813" s="241"/>
      <c r="G813" s="244" t="s">
        <v>4834</v>
      </c>
      <c r="H813" s="230"/>
    </row>
    <row r="814" spans="2:8" ht="105">
      <c r="B814" s="237" t="s">
        <v>1572</v>
      </c>
      <c r="C814" s="238" t="s">
        <v>1573</v>
      </c>
      <c r="D814" s="239" t="s">
        <v>2306</v>
      </c>
      <c r="E814" s="240" t="s">
        <v>3316</v>
      </c>
      <c r="F814" s="241"/>
      <c r="G814" s="244" t="s">
        <v>4835</v>
      </c>
      <c r="H814" s="230"/>
    </row>
    <row r="815" spans="2:8" ht="150">
      <c r="B815" s="264" t="s">
        <v>1574</v>
      </c>
      <c r="C815" s="238" t="s">
        <v>1575</v>
      </c>
      <c r="D815" s="239" t="s">
        <v>3221</v>
      </c>
      <c r="E815" s="4" t="s">
        <v>3316</v>
      </c>
      <c r="F815" s="265"/>
      <c r="G815" s="266" t="s">
        <v>4836</v>
      </c>
      <c r="H815" s="230"/>
    </row>
    <row r="816" spans="2:8" ht="180">
      <c r="B816" s="264" t="s">
        <v>2089</v>
      </c>
      <c r="C816" s="238" t="s">
        <v>1576</v>
      </c>
      <c r="D816" s="239" t="s">
        <v>3221</v>
      </c>
      <c r="E816" s="4" t="s">
        <v>3316</v>
      </c>
      <c r="F816" s="265"/>
      <c r="G816" s="266" t="s">
        <v>4837</v>
      </c>
      <c r="H816" s="267"/>
    </row>
    <row r="817" spans="2:8" ht="150">
      <c r="B817" s="331" t="s">
        <v>4838</v>
      </c>
      <c r="C817" s="428" t="s">
        <v>1577</v>
      </c>
      <c r="D817" s="239" t="s">
        <v>3230</v>
      </c>
      <c r="E817" s="4" t="s">
        <v>3280</v>
      </c>
      <c r="F817" s="265"/>
      <c r="G817" s="395" t="s">
        <v>4839</v>
      </c>
      <c r="H817" s="267"/>
    </row>
    <row r="818" spans="2:8" ht="150">
      <c r="B818" s="331" t="s">
        <v>2090</v>
      </c>
      <c r="C818" s="428" t="s">
        <v>1578</v>
      </c>
      <c r="D818" s="239" t="s">
        <v>3225</v>
      </c>
      <c r="E818" s="4" t="s">
        <v>3280</v>
      </c>
      <c r="F818" s="265"/>
      <c r="G818" s="395" t="s">
        <v>4840</v>
      </c>
      <c r="H818" s="267"/>
    </row>
    <row r="819" spans="2:8" ht="165">
      <c r="B819" s="331" t="s">
        <v>2091</v>
      </c>
      <c r="C819" s="428" t="s">
        <v>1579</v>
      </c>
      <c r="D819" s="239" t="s">
        <v>3225</v>
      </c>
      <c r="E819" s="4" t="s">
        <v>3280</v>
      </c>
      <c r="F819" s="265"/>
      <c r="G819" s="429" t="s">
        <v>4841</v>
      </c>
      <c r="H819" s="230"/>
    </row>
    <row r="820" spans="2:8" ht="120">
      <c r="B820" s="237" t="s">
        <v>4842</v>
      </c>
      <c r="C820" s="238" t="s">
        <v>1580</v>
      </c>
      <c r="D820" s="239" t="s">
        <v>3109</v>
      </c>
      <c r="E820" s="240" t="s">
        <v>2301</v>
      </c>
      <c r="F820" s="241"/>
      <c r="G820" s="244" t="s">
        <v>4843</v>
      </c>
      <c r="H820" s="230"/>
    </row>
    <row r="821" spans="2:8" ht="90">
      <c r="B821" s="237" t="s">
        <v>4844</v>
      </c>
      <c r="C821" s="238" t="s">
        <v>1581</v>
      </c>
      <c r="D821" s="239" t="s">
        <v>2300</v>
      </c>
      <c r="E821" s="240" t="s">
        <v>2301</v>
      </c>
      <c r="F821" s="241"/>
      <c r="G821" s="244" t="s">
        <v>4845</v>
      </c>
      <c r="H821" s="230"/>
    </row>
    <row r="822" spans="2:8" ht="105">
      <c r="B822" s="237" t="s">
        <v>1582</v>
      </c>
      <c r="C822" s="238" t="s">
        <v>1583</v>
      </c>
      <c r="D822" s="239" t="s">
        <v>3113</v>
      </c>
      <c r="E822" s="240" t="s">
        <v>2301</v>
      </c>
      <c r="F822" s="241"/>
      <c r="G822" s="244" t="s">
        <v>4846</v>
      </c>
      <c r="H822" s="230"/>
    </row>
    <row r="823" spans="2:8" ht="120">
      <c r="B823" s="237" t="s">
        <v>1584</v>
      </c>
      <c r="C823" s="238" t="s">
        <v>1585</v>
      </c>
      <c r="D823" s="239" t="s">
        <v>2422</v>
      </c>
      <c r="E823" s="240" t="s">
        <v>2301</v>
      </c>
      <c r="F823" s="241"/>
      <c r="G823" s="244" t="s">
        <v>4847</v>
      </c>
      <c r="H823" s="230"/>
    </row>
    <row r="824" spans="2:8">
      <c r="B824" s="237" t="s">
        <v>1586</v>
      </c>
      <c r="C824" s="238" t="s">
        <v>1587</v>
      </c>
      <c r="D824" s="239" t="s">
        <v>2311</v>
      </c>
      <c r="E824" s="240" t="s">
        <v>3838</v>
      </c>
      <c r="F824" s="241"/>
      <c r="G824" s="244" t="s">
        <v>4025</v>
      </c>
      <c r="H824" s="230"/>
    </row>
    <row r="825" spans="2:8" ht="120">
      <c r="B825" s="237" t="s">
        <v>1164</v>
      </c>
      <c r="C825" s="238" t="s">
        <v>1588</v>
      </c>
      <c r="D825" s="239" t="s">
        <v>2313</v>
      </c>
      <c r="E825" s="240" t="s">
        <v>3812</v>
      </c>
      <c r="F825" s="241"/>
      <c r="G825" s="244" t="s">
        <v>4848</v>
      </c>
      <c r="H825" s="230"/>
    </row>
    <row r="826" spans="2:8" ht="135">
      <c r="B826" s="237" t="s">
        <v>4849</v>
      </c>
      <c r="C826" s="238" t="s">
        <v>1589</v>
      </c>
      <c r="D826" s="239" t="s">
        <v>2313</v>
      </c>
      <c r="E826" s="240" t="s">
        <v>3812</v>
      </c>
      <c r="F826" s="241"/>
      <c r="G826" s="244" t="s">
        <v>4850</v>
      </c>
      <c r="H826" s="230"/>
    </row>
    <row r="827" spans="2:8" ht="135">
      <c r="B827" s="237" t="s">
        <v>4851</v>
      </c>
      <c r="C827" s="238" t="s">
        <v>1590</v>
      </c>
      <c r="D827" s="239" t="s">
        <v>2313</v>
      </c>
      <c r="E827" s="240" t="s">
        <v>3812</v>
      </c>
      <c r="F827" s="241"/>
      <c r="G827" s="244" t="s">
        <v>4852</v>
      </c>
      <c r="H827" s="230"/>
    </row>
    <row r="828" spans="2:8" ht="90">
      <c r="B828" s="237" t="s">
        <v>4853</v>
      </c>
      <c r="C828" s="238" t="s">
        <v>1591</v>
      </c>
      <c r="D828" s="239" t="s">
        <v>2313</v>
      </c>
      <c r="E828" s="240" t="s">
        <v>3316</v>
      </c>
      <c r="F828" s="241"/>
      <c r="G828" s="244" t="s">
        <v>4854</v>
      </c>
      <c r="H828" s="230"/>
    </row>
    <row r="829" spans="2:8" ht="135">
      <c r="B829" s="237" t="s">
        <v>4855</v>
      </c>
      <c r="C829" s="238" t="s">
        <v>1592</v>
      </c>
      <c r="D829" s="239" t="s">
        <v>2313</v>
      </c>
      <c r="E829" s="240" t="s">
        <v>3226</v>
      </c>
      <c r="F829" s="241"/>
      <c r="G829" s="244" t="s">
        <v>4856</v>
      </c>
      <c r="H829" s="230"/>
    </row>
    <row r="830" spans="2:8" ht="135">
      <c r="B830" s="237" t="s">
        <v>4857</v>
      </c>
      <c r="C830" s="238" t="s">
        <v>1593</v>
      </c>
      <c r="D830" s="239" t="s">
        <v>2313</v>
      </c>
      <c r="E830" s="240" t="s">
        <v>3226</v>
      </c>
      <c r="F830" s="241"/>
      <c r="G830" s="244" t="s">
        <v>4858</v>
      </c>
      <c r="H830" s="230"/>
    </row>
    <row r="831" spans="2:8" ht="135">
      <c r="B831" s="237" t="s">
        <v>4859</v>
      </c>
      <c r="C831" s="238" t="s">
        <v>1594</v>
      </c>
      <c r="D831" s="239" t="s">
        <v>2313</v>
      </c>
      <c r="E831" s="240" t="s">
        <v>3226</v>
      </c>
      <c r="F831" s="241"/>
      <c r="G831" s="244" t="s">
        <v>4858</v>
      </c>
      <c r="H831" s="230"/>
    </row>
    <row r="832" spans="2:8" ht="135">
      <c r="B832" s="237" t="s">
        <v>4860</v>
      </c>
      <c r="C832" s="238" t="s">
        <v>1595</v>
      </c>
      <c r="D832" s="239" t="s">
        <v>2313</v>
      </c>
      <c r="E832" s="240" t="s">
        <v>3226</v>
      </c>
      <c r="F832" s="241"/>
      <c r="G832" s="244" t="s">
        <v>4861</v>
      </c>
      <c r="H832" s="230"/>
    </row>
    <row r="833" spans="1:8" ht="135">
      <c r="B833" s="237" t="s">
        <v>4862</v>
      </c>
      <c r="C833" s="238" t="s">
        <v>1596</v>
      </c>
      <c r="D833" s="239" t="s">
        <v>2313</v>
      </c>
      <c r="E833" s="240" t="s">
        <v>3226</v>
      </c>
      <c r="F833" s="241"/>
      <c r="G833" s="244" t="s">
        <v>4863</v>
      </c>
      <c r="H833" s="230"/>
    </row>
    <row r="834" spans="1:8" ht="75">
      <c r="B834" s="237" t="s">
        <v>4864</v>
      </c>
      <c r="C834" s="238" t="s">
        <v>1597</v>
      </c>
      <c r="D834" s="239" t="s">
        <v>2313</v>
      </c>
      <c r="E834" s="240" t="s">
        <v>3316</v>
      </c>
      <c r="F834" s="241"/>
      <c r="G834" s="244" t="s">
        <v>4865</v>
      </c>
      <c r="H834" s="230"/>
    </row>
    <row r="835" spans="1:8" ht="60">
      <c r="B835" s="237" t="s">
        <v>4866</v>
      </c>
      <c r="C835" s="238" t="s">
        <v>1598</v>
      </c>
      <c r="D835" s="239" t="s">
        <v>2313</v>
      </c>
      <c r="E835" s="240" t="s">
        <v>3316</v>
      </c>
      <c r="F835" s="241"/>
      <c r="G835" s="244" t="s">
        <v>4867</v>
      </c>
      <c r="H835" s="230"/>
    </row>
    <row r="836" spans="1:8" ht="105">
      <c r="B836" s="237" t="s">
        <v>4868</v>
      </c>
      <c r="C836" s="238" t="s">
        <v>1599</v>
      </c>
      <c r="D836" s="286" t="s">
        <v>2463</v>
      </c>
      <c r="E836" s="287" t="s">
        <v>2307</v>
      </c>
      <c r="F836" s="241"/>
      <c r="G836" s="244" t="s">
        <v>4869</v>
      </c>
      <c r="H836" s="230"/>
    </row>
    <row r="837" spans="1:8" ht="90">
      <c r="B837" s="237" t="s">
        <v>1600</v>
      </c>
      <c r="C837" s="238" t="s">
        <v>1601</v>
      </c>
      <c r="D837" s="239" t="s">
        <v>2421</v>
      </c>
      <c r="E837" s="240" t="s">
        <v>3348</v>
      </c>
      <c r="F837" s="241"/>
      <c r="G837" s="244" t="s">
        <v>4870</v>
      </c>
      <c r="H837" s="230"/>
    </row>
    <row r="838" spans="1:8" ht="210">
      <c r="B838" s="237" t="s">
        <v>4871</v>
      </c>
      <c r="C838" s="238" t="s">
        <v>1602</v>
      </c>
      <c r="D838" s="239" t="s">
        <v>2479</v>
      </c>
      <c r="E838" s="240" t="s">
        <v>2307</v>
      </c>
      <c r="F838" s="241"/>
      <c r="G838" s="244" t="s">
        <v>4872</v>
      </c>
      <c r="H838" s="230"/>
    </row>
    <row r="839" spans="1:8" ht="165">
      <c r="B839" s="264" t="s">
        <v>2092</v>
      </c>
      <c r="C839" s="238" t="s">
        <v>1603</v>
      </c>
      <c r="D839" s="239" t="s">
        <v>3221</v>
      </c>
      <c r="E839" s="4" t="s">
        <v>2801</v>
      </c>
      <c r="F839" s="265"/>
      <c r="G839" s="395" t="s">
        <v>4873</v>
      </c>
      <c r="H839" s="230"/>
    </row>
    <row r="840" spans="1:8" ht="180.75" thickBot="1">
      <c r="B840" s="264" t="s">
        <v>2093</v>
      </c>
      <c r="C840" s="238" t="s">
        <v>1604</v>
      </c>
      <c r="D840" s="239" t="s">
        <v>3221</v>
      </c>
      <c r="E840" s="4" t="s">
        <v>2801</v>
      </c>
      <c r="F840" s="265"/>
      <c r="G840" s="429" t="s">
        <v>4874</v>
      </c>
      <c r="H840" s="230"/>
    </row>
    <row r="841" spans="1:8" s="45" customFormat="1">
      <c r="A841" s="8"/>
      <c r="B841" s="401" t="s">
        <v>4875</v>
      </c>
      <c r="C841" s="280"/>
      <c r="D841" s="280"/>
      <c r="E841" s="280"/>
      <c r="F841" s="280"/>
      <c r="G841" s="281"/>
      <c r="H841" s="230"/>
    </row>
    <row r="842" spans="1:8" ht="17.25" thickBot="1">
      <c r="B842" s="405" t="s">
        <v>3841</v>
      </c>
      <c r="C842" s="283"/>
      <c r="D842" s="283"/>
      <c r="E842" s="283"/>
      <c r="F842" s="283"/>
      <c r="G842" s="284"/>
      <c r="H842" s="230"/>
    </row>
    <row r="843" spans="1:8">
      <c r="B843" s="237" t="s">
        <v>4876</v>
      </c>
      <c r="C843" s="238" t="s">
        <v>1605</v>
      </c>
      <c r="D843" s="286" t="s">
        <v>2463</v>
      </c>
      <c r="E843" s="287" t="s">
        <v>2801</v>
      </c>
      <c r="F843" s="241"/>
      <c r="G843" s="244"/>
      <c r="H843" s="230"/>
    </row>
    <row r="844" spans="1:8" ht="60">
      <c r="B844" s="237" t="s">
        <v>4877</v>
      </c>
      <c r="C844" s="238" t="s">
        <v>1606</v>
      </c>
      <c r="D844" s="239" t="s">
        <v>3109</v>
      </c>
      <c r="E844" s="240" t="s">
        <v>3348</v>
      </c>
      <c r="F844" s="241"/>
      <c r="G844" s="244" t="s">
        <v>4878</v>
      </c>
      <c r="H844" s="230"/>
    </row>
    <row r="845" spans="1:8" ht="120">
      <c r="B845" s="237" t="s">
        <v>4879</v>
      </c>
      <c r="C845" s="238" t="s">
        <v>4880</v>
      </c>
      <c r="D845" s="239" t="s">
        <v>4881</v>
      </c>
      <c r="E845" s="240" t="s">
        <v>3348</v>
      </c>
      <c r="F845" s="241"/>
      <c r="G845" s="244" t="s">
        <v>4882</v>
      </c>
      <c r="H845" s="230"/>
    </row>
    <row r="846" spans="1:8" ht="120">
      <c r="B846" s="237" t="s">
        <v>4883</v>
      </c>
      <c r="C846" s="238" t="s">
        <v>4884</v>
      </c>
      <c r="D846" s="239" t="s">
        <v>4885</v>
      </c>
      <c r="E846" s="240" t="s">
        <v>3348</v>
      </c>
      <c r="F846" s="241"/>
      <c r="G846" s="244" t="s">
        <v>4886</v>
      </c>
      <c r="H846" s="230"/>
    </row>
    <row r="847" spans="1:8" ht="90">
      <c r="B847" s="237" t="s">
        <v>1607</v>
      </c>
      <c r="C847" s="238" t="s">
        <v>1608</v>
      </c>
      <c r="D847" s="239" t="s">
        <v>3113</v>
      </c>
      <c r="E847" s="240" t="s">
        <v>3348</v>
      </c>
      <c r="F847" s="241"/>
      <c r="G847" s="244" t="s">
        <v>4887</v>
      </c>
      <c r="H847" s="230"/>
    </row>
    <row r="848" spans="1:8" ht="105">
      <c r="B848" s="237" t="s">
        <v>1609</v>
      </c>
      <c r="C848" s="238" t="s">
        <v>1610</v>
      </c>
      <c r="D848" s="239" t="s">
        <v>2422</v>
      </c>
      <c r="E848" s="240" t="s">
        <v>3348</v>
      </c>
      <c r="F848" s="241"/>
      <c r="G848" s="244" t="s">
        <v>4888</v>
      </c>
      <c r="H848" s="230"/>
    </row>
    <row r="849" spans="2:8" ht="120">
      <c r="B849" s="237" t="s">
        <v>4889</v>
      </c>
      <c r="C849" s="238" t="s">
        <v>1611</v>
      </c>
      <c r="D849" s="239" t="s">
        <v>2324</v>
      </c>
      <c r="E849" s="240" t="s">
        <v>3348</v>
      </c>
      <c r="F849" s="241"/>
      <c r="G849" s="244" t="s">
        <v>4890</v>
      </c>
      <c r="H849" s="230"/>
    </row>
    <row r="850" spans="2:8" ht="60">
      <c r="B850" s="237" t="s">
        <v>4891</v>
      </c>
      <c r="C850" s="238" t="s">
        <v>1612</v>
      </c>
      <c r="D850" s="239" t="s">
        <v>2306</v>
      </c>
      <c r="E850" s="240" t="s">
        <v>2801</v>
      </c>
      <c r="F850" s="241"/>
      <c r="G850" s="244" t="s">
        <v>4892</v>
      </c>
      <c r="H850" s="230"/>
    </row>
    <row r="851" spans="2:8" ht="75">
      <c r="B851" s="237" t="s">
        <v>4893</v>
      </c>
      <c r="C851" s="238" t="s">
        <v>1613</v>
      </c>
      <c r="D851" s="239" t="s">
        <v>2463</v>
      </c>
      <c r="E851" s="240" t="s">
        <v>2801</v>
      </c>
      <c r="F851" s="241"/>
      <c r="G851" s="244" t="s">
        <v>4894</v>
      </c>
      <c r="H851" s="230"/>
    </row>
    <row r="852" spans="2:8" ht="45">
      <c r="B852" s="237" t="s">
        <v>4895</v>
      </c>
      <c r="C852" s="238" t="s">
        <v>1614</v>
      </c>
      <c r="D852" s="239" t="s">
        <v>2314</v>
      </c>
      <c r="E852" s="240" t="s">
        <v>2315</v>
      </c>
      <c r="F852" s="241"/>
      <c r="G852" s="244" t="s">
        <v>4896</v>
      </c>
      <c r="H852" s="230"/>
    </row>
    <row r="853" spans="2:8" ht="180">
      <c r="B853" s="264" t="s">
        <v>2094</v>
      </c>
      <c r="C853" s="238" t="s">
        <v>1615</v>
      </c>
      <c r="D853" s="239" t="s">
        <v>3221</v>
      </c>
      <c r="E853" s="4" t="s">
        <v>2801</v>
      </c>
      <c r="F853" s="265"/>
      <c r="G853" s="266" t="s">
        <v>4897</v>
      </c>
      <c r="H853" s="230"/>
    </row>
    <row r="854" spans="2:8" ht="180">
      <c r="B854" s="264" t="s">
        <v>2095</v>
      </c>
      <c r="C854" s="238" t="s">
        <v>1616</v>
      </c>
      <c r="D854" s="239" t="s">
        <v>3221</v>
      </c>
      <c r="E854" s="4" t="s">
        <v>2801</v>
      </c>
      <c r="F854" s="265"/>
      <c r="G854" s="266" t="s">
        <v>4898</v>
      </c>
      <c r="H854" s="267"/>
    </row>
    <row r="855" spans="2:8" ht="165">
      <c r="B855" s="331" t="s">
        <v>2096</v>
      </c>
      <c r="C855" s="360" t="s">
        <v>1617</v>
      </c>
      <c r="D855" s="239" t="s">
        <v>3225</v>
      </c>
      <c r="E855" s="5" t="s">
        <v>3280</v>
      </c>
      <c r="F855" s="265"/>
      <c r="G855" s="266" t="s">
        <v>4899</v>
      </c>
      <c r="H855" s="267"/>
    </row>
    <row r="856" spans="2:8" ht="165.75" thickBot="1">
      <c r="B856" s="331" t="s">
        <v>2097</v>
      </c>
      <c r="C856" s="360" t="s">
        <v>1618</v>
      </c>
      <c r="D856" s="239" t="s">
        <v>3220</v>
      </c>
      <c r="E856" s="5" t="s">
        <v>3280</v>
      </c>
      <c r="F856" s="265"/>
      <c r="G856" s="266" t="s">
        <v>4900</v>
      </c>
      <c r="H856" s="230"/>
    </row>
    <row r="857" spans="2:8" ht="17.25" thickBot="1">
      <c r="B857" s="227" t="s">
        <v>4901</v>
      </c>
      <c r="C857" s="228"/>
      <c r="D857" s="228"/>
      <c r="E857" s="228"/>
      <c r="F857" s="228"/>
      <c r="G857" s="229"/>
      <c r="H857" s="230"/>
    </row>
    <row r="858" spans="2:8" ht="75">
      <c r="B858" s="231" t="s">
        <v>440</v>
      </c>
      <c r="C858" s="232" t="s">
        <v>1719</v>
      </c>
      <c r="D858" s="233" t="s">
        <v>2463</v>
      </c>
      <c r="E858" s="234" t="s">
        <v>2335</v>
      </c>
      <c r="F858" s="235" t="s">
        <v>2818</v>
      </c>
      <c r="G858" s="236" t="s">
        <v>4902</v>
      </c>
      <c r="H858" s="230"/>
    </row>
    <row r="859" spans="2:8" ht="75">
      <c r="B859" s="237" t="s">
        <v>1720</v>
      </c>
      <c r="C859" s="238" t="s">
        <v>1721</v>
      </c>
      <c r="D859" s="239" t="s">
        <v>4386</v>
      </c>
      <c r="E859" s="240" t="s">
        <v>2765</v>
      </c>
      <c r="F859" s="241" t="s">
        <v>2818</v>
      </c>
      <c r="G859" s="244" t="s">
        <v>4903</v>
      </c>
      <c r="H859" s="230"/>
    </row>
    <row r="860" spans="2:8" ht="75">
      <c r="B860" s="237" t="s">
        <v>1722</v>
      </c>
      <c r="C860" s="238" t="s">
        <v>1723</v>
      </c>
      <c r="D860" s="239" t="s">
        <v>3077</v>
      </c>
      <c r="E860" s="240" t="s">
        <v>2336</v>
      </c>
      <c r="F860" s="241"/>
      <c r="G860" s="244" t="s">
        <v>4904</v>
      </c>
      <c r="H860" s="230"/>
    </row>
    <row r="861" spans="2:8" ht="60">
      <c r="B861" s="237" t="s">
        <v>1724</v>
      </c>
      <c r="C861" s="238" t="s">
        <v>1725</v>
      </c>
      <c r="D861" s="239" t="s">
        <v>2422</v>
      </c>
      <c r="E861" s="240" t="s">
        <v>2765</v>
      </c>
      <c r="F861" s="241"/>
      <c r="G861" s="244" t="s">
        <v>4905</v>
      </c>
      <c r="H861" s="230"/>
    </row>
    <row r="862" spans="2:8">
      <c r="B862" s="237" t="s">
        <v>1726</v>
      </c>
      <c r="C862" s="238" t="s">
        <v>1727</v>
      </c>
      <c r="D862" s="239" t="s">
        <v>3109</v>
      </c>
      <c r="E862" s="240" t="s">
        <v>2765</v>
      </c>
      <c r="F862" s="241"/>
      <c r="G862" s="244"/>
      <c r="H862" s="230"/>
    </row>
    <row r="863" spans="2:8">
      <c r="B863" s="237" t="s">
        <v>445</v>
      </c>
      <c r="C863" s="238" t="s">
        <v>1728</v>
      </c>
      <c r="D863" s="239" t="s">
        <v>3147</v>
      </c>
      <c r="E863" s="240" t="s">
        <v>2765</v>
      </c>
      <c r="F863" s="241"/>
      <c r="G863" s="244"/>
      <c r="H863" s="230"/>
    </row>
    <row r="864" spans="2:8">
      <c r="B864" s="237" t="s">
        <v>1729</v>
      </c>
      <c r="C864" s="238" t="s">
        <v>1730</v>
      </c>
      <c r="D864" s="239" t="s">
        <v>2486</v>
      </c>
      <c r="E864" s="240" t="s">
        <v>2335</v>
      </c>
      <c r="F864" s="241"/>
      <c r="G864" s="244"/>
      <c r="H864" s="230"/>
    </row>
    <row r="865" spans="1:8" ht="120">
      <c r="B865" s="358" t="s">
        <v>1731</v>
      </c>
      <c r="C865" s="365" t="s">
        <v>1732</v>
      </c>
      <c r="D865" s="400" t="s">
        <v>4906</v>
      </c>
      <c r="E865" s="12" t="s">
        <v>3072</v>
      </c>
      <c r="F865" s="368"/>
      <c r="G865" s="369" t="s">
        <v>4907</v>
      </c>
      <c r="H865" s="267"/>
    </row>
    <row r="866" spans="1:8" ht="135">
      <c r="B866" s="358" t="s">
        <v>2098</v>
      </c>
      <c r="C866" s="365" t="s">
        <v>4908</v>
      </c>
      <c r="D866" s="400" t="s">
        <v>2416</v>
      </c>
      <c r="E866" s="12" t="s">
        <v>4313</v>
      </c>
      <c r="F866" s="368"/>
      <c r="G866" s="369" t="s">
        <v>4909</v>
      </c>
      <c r="H866" s="230"/>
    </row>
    <row r="867" spans="1:8" ht="135">
      <c r="B867" s="358" t="s">
        <v>2099</v>
      </c>
      <c r="C867" s="365" t="s">
        <v>4910</v>
      </c>
      <c r="D867" s="400" t="s">
        <v>2752</v>
      </c>
      <c r="E867" s="12" t="s">
        <v>4313</v>
      </c>
      <c r="F867" s="368"/>
      <c r="G867" s="369" t="s">
        <v>4911</v>
      </c>
      <c r="H867" s="230"/>
    </row>
    <row r="868" spans="1:8" ht="135">
      <c r="B868" s="358" t="s">
        <v>1733</v>
      </c>
      <c r="C868" s="365" t="s">
        <v>1734</v>
      </c>
      <c r="D868" s="400" t="s">
        <v>4912</v>
      </c>
      <c r="E868" s="12" t="s">
        <v>4313</v>
      </c>
      <c r="F868" s="368"/>
      <c r="G868" s="369" t="s">
        <v>4913</v>
      </c>
      <c r="H868" s="230"/>
    </row>
    <row r="869" spans="1:8" ht="120">
      <c r="B869" s="443" t="s">
        <v>2100</v>
      </c>
      <c r="C869" s="290" t="s">
        <v>1735</v>
      </c>
      <c r="D869" s="291" t="s">
        <v>4072</v>
      </c>
      <c r="E869" s="271" t="s">
        <v>4026</v>
      </c>
      <c r="F869" s="446"/>
      <c r="G869" s="369" t="s">
        <v>4907</v>
      </c>
      <c r="H869" s="267"/>
    </row>
    <row r="870" spans="1:8" ht="120">
      <c r="B870" s="443" t="s">
        <v>201</v>
      </c>
      <c r="C870" s="290" t="s">
        <v>1736</v>
      </c>
      <c r="D870" s="291" t="s">
        <v>4914</v>
      </c>
      <c r="E870" s="271" t="s">
        <v>4026</v>
      </c>
      <c r="F870" s="446"/>
      <c r="G870" s="369" t="s">
        <v>4915</v>
      </c>
      <c r="H870" s="267"/>
    </row>
    <row r="871" spans="1:8" ht="120">
      <c r="B871" s="443" t="s">
        <v>202</v>
      </c>
      <c r="C871" s="290" t="s">
        <v>1737</v>
      </c>
      <c r="D871" s="291" t="s">
        <v>2421</v>
      </c>
      <c r="E871" s="271" t="s">
        <v>4026</v>
      </c>
      <c r="F871" s="446"/>
      <c r="G871" s="369" t="s">
        <v>4907</v>
      </c>
      <c r="H871" s="267"/>
    </row>
    <row r="872" spans="1:8" ht="120">
      <c r="B872" s="443" t="s">
        <v>2101</v>
      </c>
      <c r="C872" s="290" t="s">
        <v>1738</v>
      </c>
      <c r="D872" s="291" t="s">
        <v>3221</v>
      </c>
      <c r="E872" s="271" t="s">
        <v>2307</v>
      </c>
      <c r="F872" s="446"/>
      <c r="G872" s="363" t="s">
        <v>4917</v>
      </c>
      <c r="H872" s="267"/>
    </row>
    <row r="873" spans="1:8" ht="17.25" thickBot="1">
      <c r="A873" s="273"/>
      <c r="B873" s="443" t="s">
        <v>2102</v>
      </c>
      <c r="C873" s="458" t="s">
        <v>1739</v>
      </c>
      <c r="D873" s="459" t="s">
        <v>3225</v>
      </c>
      <c r="E873" s="460" t="s">
        <v>2307</v>
      </c>
      <c r="F873" s="461"/>
      <c r="G873" s="462"/>
      <c r="H873" s="312"/>
    </row>
    <row r="874" spans="1:8">
      <c r="A874" s="273"/>
      <c r="B874" s="307"/>
      <c r="C874" s="308"/>
      <c r="D874" s="309"/>
      <c r="E874" s="255"/>
      <c r="F874" s="255"/>
      <c r="G874" s="311"/>
      <c r="H874" s="312"/>
    </row>
    <row r="875" spans="1:8" ht="17.25" thickBot="1">
      <c r="B875" s="313"/>
      <c r="C875" s="314"/>
      <c r="D875" s="315"/>
      <c r="E875" s="316"/>
      <c r="F875" s="316"/>
      <c r="G875" s="318"/>
      <c r="H875" s="230"/>
    </row>
    <row r="876" spans="1:8" ht="18.75">
      <c r="B876" s="419" t="s">
        <v>4918</v>
      </c>
      <c r="C876" s="420"/>
      <c r="D876" s="420"/>
      <c r="E876" s="420"/>
      <c r="F876" s="420"/>
      <c r="G876" s="421"/>
      <c r="H876" s="230"/>
    </row>
    <row r="877" spans="1:8">
      <c r="B877" s="422" t="s">
        <v>4919</v>
      </c>
      <c r="C877" s="423"/>
      <c r="D877" s="423"/>
      <c r="E877" s="423"/>
      <c r="F877" s="423"/>
      <c r="G877" s="463"/>
      <c r="H877" s="230"/>
    </row>
    <row r="878" spans="1:8">
      <c r="B878" s="422" t="s">
        <v>4920</v>
      </c>
      <c r="C878" s="423" t="s">
        <v>4921</v>
      </c>
      <c r="D878" s="222"/>
      <c r="E878" s="423"/>
      <c r="F878" s="423"/>
      <c r="G878" s="463"/>
      <c r="H878" s="230"/>
    </row>
    <row r="879" spans="1:8">
      <c r="B879" s="422" t="s">
        <v>4922</v>
      </c>
      <c r="C879" s="423"/>
      <c r="D879" s="423"/>
      <c r="E879" s="423"/>
      <c r="F879" s="423"/>
      <c r="G879" s="424"/>
      <c r="H879" s="230"/>
    </row>
    <row r="880" spans="1:8">
      <c r="B880" s="422" t="s">
        <v>4923</v>
      </c>
      <c r="C880" s="423"/>
      <c r="D880" s="423"/>
      <c r="E880" s="423"/>
      <c r="F880" s="423"/>
      <c r="G880" s="424"/>
      <c r="H880" s="230"/>
    </row>
    <row r="881" spans="2:8">
      <c r="B881" s="422" t="s">
        <v>4924</v>
      </c>
      <c r="C881" s="423"/>
      <c r="D881" s="423"/>
      <c r="E881" s="423"/>
      <c r="F881" s="423"/>
      <c r="G881" s="424"/>
      <c r="H881" s="230"/>
    </row>
    <row r="882" spans="2:8">
      <c r="B882" s="422" t="s">
        <v>4925</v>
      </c>
      <c r="C882" s="423"/>
      <c r="D882" s="423"/>
      <c r="E882" s="423"/>
      <c r="F882" s="423"/>
      <c r="G882" s="424"/>
      <c r="H882" s="230"/>
    </row>
    <row r="883" spans="2:8">
      <c r="B883" s="422" t="s">
        <v>4926</v>
      </c>
      <c r="C883" s="423"/>
      <c r="D883" s="423"/>
      <c r="E883" s="423"/>
      <c r="F883" s="423"/>
      <c r="G883" s="424"/>
      <c r="H883" s="230"/>
    </row>
    <row r="884" spans="2:8">
      <c r="B884" s="422" t="s">
        <v>4927</v>
      </c>
      <c r="C884" s="423"/>
      <c r="D884" s="423"/>
      <c r="E884" s="423"/>
      <c r="F884" s="423"/>
      <c r="G884" s="424"/>
      <c r="H884" s="230"/>
    </row>
    <row r="885" spans="2:8">
      <c r="B885" s="422" t="s">
        <v>4928</v>
      </c>
      <c r="C885" s="423"/>
      <c r="D885" s="423"/>
      <c r="E885" s="423"/>
      <c r="F885" s="423"/>
      <c r="G885" s="424"/>
      <c r="H885" s="230"/>
    </row>
    <row r="886" spans="2:8">
      <c r="B886" s="422" t="s">
        <v>4929</v>
      </c>
      <c r="C886" s="423"/>
      <c r="D886" s="423"/>
      <c r="E886" s="423"/>
      <c r="F886" s="423"/>
      <c r="G886" s="424"/>
      <c r="H886" s="230"/>
    </row>
    <row r="887" spans="2:8">
      <c r="B887" s="422" t="s">
        <v>4930</v>
      </c>
      <c r="C887" s="423"/>
      <c r="D887" s="423"/>
      <c r="E887" s="423"/>
      <c r="F887" s="423"/>
      <c r="G887" s="424"/>
      <c r="H887" s="230"/>
    </row>
    <row r="888" spans="2:8">
      <c r="B888" s="422" t="s">
        <v>4931</v>
      </c>
      <c r="C888" s="423"/>
      <c r="D888" s="423"/>
      <c r="E888" s="423"/>
      <c r="F888" s="423"/>
      <c r="G888" s="464"/>
      <c r="H888" s="230"/>
    </row>
    <row r="889" spans="2:8">
      <c r="B889" s="422"/>
      <c r="C889" s="423"/>
      <c r="D889" s="423"/>
      <c r="E889" s="423"/>
      <c r="F889" s="423"/>
      <c r="G889" s="424"/>
      <c r="H889" s="230"/>
    </row>
    <row r="890" spans="2:8" ht="18.75">
      <c r="B890" s="419" t="s">
        <v>4932</v>
      </c>
      <c r="C890" s="420"/>
      <c r="D890" s="420"/>
      <c r="E890" s="420"/>
      <c r="F890" s="420"/>
      <c r="G890" s="421"/>
      <c r="H890" s="230"/>
    </row>
    <row r="891" spans="2:8">
      <c r="B891" s="422" t="s">
        <v>4933</v>
      </c>
      <c r="C891" s="423"/>
      <c r="D891" s="423"/>
      <c r="E891" s="423"/>
      <c r="F891" s="423"/>
      <c r="G891" s="424"/>
      <c r="H891" s="230"/>
    </row>
    <row r="892" spans="2:8">
      <c r="B892" s="422" t="s">
        <v>4934</v>
      </c>
      <c r="C892" s="423"/>
      <c r="D892" s="423"/>
      <c r="E892" s="423"/>
      <c r="F892" s="423"/>
      <c r="G892" s="424"/>
      <c r="H892" s="230"/>
    </row>
    <row r="893" spans="2:8">
      <c r="B893" s="422"/>
      <c r="C893" s="423"/>
      <c r="D893" s="423"/>
      <c r="E893" s="423"/>
      <c r="F893" s="423"/>
      <c r="G893" s="424"/>
      <c r="H893" s="230"/>
    </row>
    <row r="894" spans="2:8">
      <c r="B894" s="422" t="s">
        <v>4935</v>
      </c>
      <c r="C894" s="423"/>
      <c r="D894" s="423"/>
      <c r="E894" s="423"/>
      <c r="F894" s="423"/>
      <c r="G894" s="424"/>
      <c r="H894" s="230"/>
    </row>
    <row r="895" spans="2:8">
      <c r="B895" s="422" t="s">
        <v>4936</v>
      </c>
      <c r="C895" s="423"/>
      <c r="D895" s="423"/>
      <c r="E895" s="423"/>
      <c r="F895" s="423"/>
      <c r="G895" s="424"/>
      <c r="H895" s="230"/>
    </row>
    <row r="896" spans="2:8">
      <c r="B896" s="422" t="s">
        <v>4937</v>
      </c>
      <c r="C896" s="423"/>
      <c r="D896" s="423" t="s">
        <v>4938</v>
      </c>
      <c r="E896" s="423"/>
      <c r="F896" s="423"/>
      <c r="G896" s="424"/>
      <c r="H896" s="230"/>
    </row>
    <row r="897" spans="2:8">
      <c r="B897" s="422" t="s">
        <v>4939</v>
      </c>
      <c r="C897" s="423"/>
      <c r="D897" s="423" t="s">
        <v>4940</v>
      </c>
      <c r="E897" s="423"/>
      <c r="F897" s="423"/>
      <c r="G897" s="424"/>
      <c r="H897" s="230"/>
    </row>
    <row r="898" spans="2:8">
      <c r="B898" s="422" t="s">
        <v>4941</v>
      </c>
      <c r="C898" s="423"/>
      <c r="D898" s="423"/>
      <c r="E898" s="423"/>
      <c r="F898" s="423"/>
      <c r="G898" s="424"/>
      <c r="H898" s="230"/>
    </row>
    <row r="899" spans="2:8">
      <c r="B899" s="422" t="s">
        <v>4942</v>
      </c>
      <c r="C899" s="423"/>
      <c r="D899" s="423"/>
      <c r="E899" s="423"/>
      <c r="F899" s="423"/>
      <c r="G899" s="424"/>
      <c r="H899" s="230"/>
    </row>
    <row r="900" spans="2:8">
      <c r="B900" s="422" t="s">
        <v>4943</v>
      </c>
      <c r="C900" s="423"/>
      <c r="D900" s="423"/>
      <c r="E900" s="423"/>
      <c r="F900" s="423"/>
      <c r="G900" s="424"/>
      <c r="H900" s="230"/>
    </row>
    <row r="901" spans="2:8">
      <c r="B901" s="422" t="s">
        <v>4944</v>
      </c>
      <c r="C901" s="423"/>
      <c r="D901" s="423"/>
      <c r="E901" s="423"/>
      <c r="F901" s="423"/>
      <c r="G901" s="424"/>
      <c r="H901" s="230"/>
    </row>
    <row r="902" spans="2:8">
      <c r="B902" s="422" t="s">
        <v>4945</v>
      </c>
      <c r="C902" s="423"/>
      <c r="D902" s="423"/>
      <c r="E902" s="423"/>
      <c r="F902" s="423"/>
      <c r="G902" s="424"/>
      <c r="H902" s="230"/>
    </row>
    <row r="903" spans="2:8">
      <c r="B903" s="422" t="s">
        <v>4946</v>
      </c>
      <c r="C903" s="423"/>
      <c r="D903" s="423"/>
      <c r="E903" s="423"/>
      <c r="F903" s="423"/>
      <c r="G903" s="424"/>
      <c r="H903" s="230"/>
    </row>
    <row r="904" spans="2:8" ht="18.75">
      <c r="B904" s="422"/>
      <c r="C904" s="420"/>
      <c r="D904" s="420"/>
      <c r="E904" s="420"/>
      <c r="F904" s="420"/>
      <c r="G904" s="421"/>
      <c r="H904" s="230"/>
    </row>
    <row r="905" spans="2:8">
      <c r="B905" s="422" t="s">
        <v>4947</v>
      </c>
      <c r="C905" s="423"/>
      <c r="D905" s="423"/>
      <c r="E905" s="423"/>
      <c r="F905" s="423"/>
      <c r="G905" s="424"/>
      <c r="H905" s="230"/>
    </row>
    <row r="906" spans="2:8">
      <c r="B906" s="422" t="s">
        <v>4948</v>
      </c>
      <c r="C906" s="423"/>
      <c r="D906" s="423"/>
      <c r="E906" s="423"/>
      <c r="F906" s="423"/>
      <c r="G906" s="424"/>
      <c r="H906" s="230"/>
    </row>
    <row r="907" spans="2:8">
      <c r="B907" s="422" t="s">
        <v>4949</v>
      </c>
      <c r="C907" s="423"/>
      <c r="D907" s="423"/>
      <c r="E907" s="423"/>
      <c r="F907" s="423"/>
      <c r="G907" s="424"/>
      <c r="H907" s="230"/>
    </row>
    <row r="908" spans="2:8">
      <c r="B908" s="422" t="s">
        <v>4950</v>
      </c>
      <c r="C908" s="423"/>
      <c r="D908" s="423"/>
      <c r="E908" s="423"/>
      <c r="F908" s="423"/>
      <c r="G908" s="424"/>
      <c r="H908" s="230"/>
    </row>
    <row r="909" spans="2:8">
      <c r="B909" s="422"/>
      <c r="C909" s="423"/>
      <c r="D909" s="423"/>
      <c r="E909" s="423"/>
      <c r="F909" s="423"/>
      <c r="G909" s="424"/>
      <c r="H909" s="230"/>
    </row>
    <row r="910" spans="2:8">
      <c r="B910" s="422" t="s">
        <v>4951</v>
      </c>
      <c r="C910" s="423"/>
      <c r="D910" s="423"/>
      <c r="E910" s="423"/>
      <c r="F910" s="423"/>
      <c r="G910" s="424"/>
      <c r="H910" s="230"/>
    </row>
    <row r="911" spans="2:8">
      <c r="B911" s="422" t="s">
        <v>4952</v>
      </c>
      <c r="C911" s="423"/>
      <c r="D911" s="423"/>
      <c r="E911" s="423"/>
      <c r="F911" s="423"/>
      <c r="G911" s="424"/>
      <c r="H911" s="230"/>
    </row>
    <row r="912" spans="2:8">
      <c r="B912" s="422" t="s">
        <v>4953</v>
      </c>
      <c r="C912" s="423"/>
      <c r="D912" s="423"/>
      <c r="E912" s="423"/>
      <c r="F912" s="423"/>
      <c r="G912" s="424"/>
      <c r="H912" s="230"/>
    </row>
    <row r="913" spans="2:8">
      <c r="B913" s="422" t="s">
        <v>4954</v>
      </c>
      <c r="C913" s="423"/>
      <c r="D913" s="423"/>
      <c r="E913" s="423"/>
      <c r="F913" s="423"/>
      <c r="G913" s="424"/>
      <c r="H913" s="230"/>
    </row>
    <row r="914" spans="2:8">
      <c r="B914" s="422" t="s">
        <v>4955</v>
      </c>
      <c r="C914" s="423"/>
      <c r="D914" s="423"/>
      <c r="E914" s="423"/>
      <c r="F914" s="423"/>
      <c r="G914" s="424"/>
      <c r="H914" s="230"/>
    </row>
    <row r="915" spans="2:8">
      <c r="B915" s="422"/>
      <c r="C915" s="423"/>
      <c r="D915" s="423"/>
      <c r="E915" s="423"/>
      <c r="F915" s="423"/>
      <c r="G915" s="424"/>
      <c r="H915" s="230"/>
    </row>
    <row r="916" spans="2:8" ht="18.75">
      <c r="B916" s="465" t="s">
        <v>4956</v>
      </c>
      <c r="C916" s="420"/>
      <c r="D916" s="420"/>
      <c r="E916" s="420"/>
      <c r="F916" s="420"/>
      <c r="G916" s="467"/>
      <c r="H916" s="230"/>
    </row>
    <row r="917" spans="2:8">
      <c r="B917" s="468" t="s">
        <v>4957</v>
      </c>
      <c r="C917" s="423"/>
      <c r="D917" s="423"/>
      <c r="E917" s="423"/>
      <c r="F917" s="423"/>
      <c r="G917" s="467"/>
      <c r="H917" s="230"/>
    </row>
    <row r="918" spans="2:8">
      <c r="B918" s="468" t="s">
        <v>4935</v>
      </c>
      <c r="C918" s="423"/>
      <c r="D918" s="423"/>
      <c r="E918" s="423"/>
      <c r="F918" s="423"/>
      <c r="G918" s="467"/>
      <c r="H918" s="230"/>
    </row>
    <row r="919" spans="2:8">
      <c r="B919" s="468" t="s">
        <v>4958</v>
      </c>
      <c r="C919" s="423"/>
      <c r="D919" s="423"/>
      <c r="E919" s="423"/>
      <c r="F919" s="423"/>
      <c r="G919" s="424"/>
      <c r="H919" s="230"/>
    </row>
    <row r="920" spans="2:8">
      <c r="B920" s="422" t="s">
        <v>4959</v>
      </c>
      <c r="C920" s="423"/>
      <c r="D920" s="212"/>
      <c r="E920" s="423"/>
      <c r="F920" s="423" t="s">
        <v>4940</v>
      </c>
      <c r="G920" s="467"/>
      <c r="H920" s="230"/>
    </row>
    <row r="921" spans="2:8">
      <c r="B921" s="422" t="s">
        <v>4960</v>
      </c>
      <c r="C921" s="423"/>
      <c r="D921" s="423"/>
      <c r="E921" s="423"/>
      <c r="F921" s="423"/>
      <c r="G921" s="467"/>
      <c r="H921" s="230"/>
    </row>
    <row r="922" spans="2:8">
      <c r="B922" s="422" t="s">
        <v>4961</v>
      </c>
      <c r="C922" s="423"/>
      <c r="D922" s="423"/>
      <c r="E922" s="423"/>
      <c r="F922" s="423"/>
      <c r="G922" s="467"/>
      <c r="H922" s="230"/>
    </row>
    <row r="923" spans="2:8">
      <c r="B923" s="422" t="s">
        <v>4962</v>
      </c>
      <c r="C923" s="423"/>
      <c r="D923" s="423"/>
      <c r="E923" s="423"/>
      <c r="F923" s="423"/>
      <c r="G923" s="467"/>
      <c r="H923" s="230"/>
    </row>
    <row r="924" spans="2:8">
      <c r="B924" s="422" t="s">
        <v>4963</v>
      </c>
      <c r="C924" s="423"/>
      <c r="D924" s="423"/>
      <c r="E924" s="423"/>
      <c r="F924" s="423"/>
      <c r="G924" s="467"/>
      <c r="H924" s="230"/>
    </row>
    <row r="925" spans="2:8">
      <c r="B925" s="422" t="s">
        <v>4964</v>
      </c>
      <c r="C925" s="423"/>
      <c r="D925" s="423"/>
      <c r="E925" s="423"/>
      <c r="F925" s="423"/>
      <c r="G925" s="467"/>
      <c r="H925" s="230"/>
    </row>
    <row r="926" spans="2:8">
      <c r="B926" s="422" t="s">
        <v>4965</v>
      </c>
      <c r="C926" s="423"/>
      <c r="D926" s="423"/>
      <c r="E926" s="423"/>
      <c r="F926" s="423"/>
      <c r="G926" s="467"/>
      <c r="H926" s="230"/>
    </row>
    <row r="927" spans="2:8">
      <c r="B927" s="468"/>
      <c r="C927" s="423"/>
      <c r="D927" s="423"/>
      <c r="E927" s="423"/>
      <c r="F927" s="423"/>
      <c r="G927" s="467"/>
      <c r="H927" s="230"/>
    </row>
    <row r="928" spans="2:8">
      <c r="B928" s="468" t="s">
        <v>4966</v>
      </c>
      <c r="C928" s="423"/>
      <c r="D928" s="423"/>
      <c r="E928" s="423"/>
      <c r="F928" s="423"/>
      <c r="G928" s="467"/>
      <c r="H928" s="230"/>
    </row>
    <row r="929" spans="2:8">
      <c r="B929" s="468" t="s">
        <v>4948</v>
      </c>
      <c r="C929" s="423"/>
      <c r="D929" s="423"/>
      <c r="E929" s="423"/>
      <c r="F929" s="423"/>
      <c r="G929" s="467"/>
      <c r="H929" s="230"/>
    </row>
    <row r="930" spans="2:8">
      <c r="B930" s="468" t="s">
        <v>4967</v>
      </c>
      <c r="C930" s="423"/>
      <c r="D930" s="423"/>
      <c r="E930" s="423"/>
      <c r="F930" s="423"/>
      <c r="G930" s="467"/>
      <c r="H930" s="230"/>
    </row>
    <row r="931" spans="2:8">
      <c r="B931" s="468" t="s">
        <v>4968</v>
      </c>
      <c r="C931" s="423"/>
      <c r="D931" s="423"/>
      <c r="E931" s="423"/>
      <c r="F931" s="423"/>
      <c r="G931" s="467"/>
      <c r="H931" s="230"/>
    </row>
    <row r="932" spans="2:8">
      <c r="B932" s="468"/>
      <c r="C932" s="423"/>
      <c r="D932" s="423"/>
      <c r="E932" s="423"/>
      <c r="F932" s="423"/>
      <c r="G932" s="467"/>
      <c r="H932" s="230"/>
    </row>
    <row r="933" spans="2:8">
      <c r="B933" s="468" t="s">
        <v>4951</v>
      </c>
      <c r="C933" s="423"/>
      <c r="D933" s="423"/>
      <c r="E933" s="423"/>
      <c r="F933" s="423"/>
      <c r="G933" s="467"/>
      <c r="H933" s="230"/>
    </row>
    <row r="934" spans="2:8">
      <c r="B934" s="468" t="s">
        <v>4969</v>
      </c>
      <c r="C934" s="423"/>
      <c r="D934" s="423"/>
      <c r="E934" s="423"/>
      <c r="F934" s="423"/>
      <c r="G934" s="467"/>
      <c r="H934" s="230"/>
    </row>
    <row r="935" spans="2:8">
      <c r="B935" s="468" t="s">
        <v>4970</v>
      </c>
      <c r="C935" s="466"/>
      <c r="D935" s="466"/>
      <c r="E935" s="466"/>
      <c r="F935" s="466"/>
      <c r="G935" s="467"/>
      <c r="H935" s="230"/>
    </row>
    <row r="936" spans="2:8">
      <c r="B936" s="468" t="s">
        <v>4971</v>
      </c>
      <c r="C936" s="466"/>
      <c r="D936" s="466"/>
      <c r="E936" s="466"/>
      <c r="F936" s="466"/>
      <c r="G936" s="467"/>
      <c r="H936" s="230"/>
    </row>
    <row r="937" spans="2:8">
      <c r="B937" s="468" t="s">
        <v>4972</v>
      </c>
      <c r="C937" s="466"/>
      <c r="D937" s="466"/>
      <c r="E937" s="466"/>
      <c r="F937" s="466"/>
      <c r="G937" s="467"/>
      <c r="H937" s="230"/>
    </row>
    <row r="938" spans="2:8">
      <c r="B938" s="422"/>
      <c r="C938" s="423"/>
      <c r="D938" s="423"/>
      <c r="E938" s="423"/>
      <c r="F938" s="423"/>
      <c r="G938" s="424"/>
      <c r="H938" s="230"/>
    </row>
    <row r="939" spans="2:8" ht="18.75">
      <c r="B939" s="419" t="s">
        <v>3319</v>
      </c>
      <c r="C939" s="469"/>
      <c r="D939" s="469"/>
      <c r="E939" s="469"/>
      <c r="F939" s="469"/>
      <c r="G939" s="470"/>
      <c r="H939" s="230"/>
    </row>
    <row r="940" spans="2:8">
      <c r="B940" s="422" t="s">
        <v>3320</v>
      </c>
      <c r="C940" s="471"/>
      <c r="D940" s="471"/>
      <c r="E940" s="471"/>
      <c r="F940" s="471"/>
      <c r="G940" s="472"/>
      <c r="H940" s="230"/>
    </row>
    <row r="941" spans="2:8">
      <c r="B941" s="422" t="s">
        <v>3332</v>
      </c>
      <c r="C941" s="471"/>
      <c r="D941" s="471"/>
      <c r="E941" s="471"/>
      <c r="F941" s="471"/>
      <c r="G941" s="472"/>
      <c r="H941" s="230"/>
    </row>
    <row r="942" spans="2:8">
      <c r="B942" s="422" t="s">
        <v>3322</v>
      </c>
      <c r="C942" s="471"/>
      <c r="D942" s="471"/>
      <c r="E942" s="471"/>
      <c r="F942" s="471"/>
      <c r="G942" s="472"/>
      <c r="H942" s="230"/>
    </row>
    <row r="943" spans="2:8">
      <c r="B943" s="422" t="s">
        <v>3323</v>
      </c>
      <c r="C943" s="423"/>
      <c r="D943" s="423"/>
      <c r="E943" s="423"/>
      <c r="F943" s="423"/>
      <c r="G943" s="424"/>
      <c r="H943" s="230"/>
    </row>
    <row r="944" spans="2:8">
      <c r="B944" s="422" t="s">
        <v>3324</v>
      </c>
      <c r="C944" s="423"/>
      <c r="D944" s="423"/>
      <c r="E944" s="423"/>
      <c r="F944" s="423"/>
      <c r="G944" s="424"/>
      <c r="H944" s="230"/>
    </row>
    <row r="945" spans="2:8">
      <c r="B945" s="422" t="s">
        <v>3576</v>
      </c>
      <c r="C945" s="423"/>
      <c r="D945" s="423"/>
      <c r="E945" s="423"/>
      <c r="F945" s="423"/>
      <c r="G945" s="424"/>
      <c r="H945" s="230"/>
    </row>
    <row r="946" spans="2:8">
      <c r="B946" s="422" t="s">
        <v>3326</v>
      </c>
      <c r="C946" s="423"/>
      <c r="D946" s="423"/>
      <c r="E946" s="423"/>
      <c r="F946" s="423"/>
      <c r="G946" s="424"/>
      <c r="H946" s="230"/>
    </row>
    <row r="947" spans="2:8">
      <c r="B947" s="422"/>
      <c r="C947" s="423"/>
      <c r="D947" s="423"/>
      <c r="E947" s="423"/>
      <c r="F947" s="423"/>
      <c r="G947" s="424"/>
      <c r="H947" s="230"/>
    </row>
    <row r="948" spans="2:8">
      <c r="B948" s="422" t="s">
        <v>3327</v>
      </c>
      <c r="C948" s="423"/>
      <c r="D948" s="423"/>
      <c r="E948" s="423"/>
      <c r="F948" s="423"/>
      <c r="G948" s="424"/>
      <c r="H948" s="230"/>
    </row>
    <row r="949" spans="2:8">
      <c r="B949" s="422"/>
      <c r="C949" s="423"/>
      <c r="D949" s="423"/>
      <c r="E949" s="423"/>
      <c r="F949" s="423"/>
      <c r="G949" s="424"/>
      <c r="H949" s="230"/>
    </row>
    <row r="950" spans="2:8">
      <c r="B950" s="422" t="s">
        <v>3328</v>
      </c>
      <c r="C950" s="471"/>
      <c r="D950" s="471"/>
      <c r="E950" s="471"/>
      <c r="F950" s="471"/>
      <c r="G950" s="472"/>
      <c r="H950" s="230"/>
    </row>
    <row r="951" spans="2:8">
      <c r="B951" s="422" t="s">
        <v>3329</v>
      </c>
      <c r="C951" s="471"/>
      <c r="D951" s="471"/>
      <c r="E951" s="471"/>
      <c r="F951" s="471"/>
      <c r="G951" s="472"/>
      <c r="H951" s="230"/>
    </row>
    <row r="952" spans="2:8">
      <c r="B952" s="422"/>
      <c r="C952" s="471"/>
      <c r="D952" s="471"/>
      <c r="E952" s="471"/>
      <c r="F952" s="471"/>
      <c r="G952" s="472"/>
      <c r="H952" s="230"/>
    </row>
    <row r="953" spans="2:8" ht="18.75">
      <c r="B953" s="419" t="s">
        <v>3330</v>
      </c>
      <c r="C953" s="471"/>
      <c r="D953" s="471"/>
      <c r="E953" s="471"/>
      <c r="F953" s="471"/>
      <c r="G953" s="472"/>
      <c r="H953" s="230"/>
    </row>
    <row r="954" spans="2:8">
      <c r="B954" s="422" t="s">
        <v>3331</v>
      </c>
      <c r="C954" s="471"/>
      <c r="D954" s="471"/>
      <c r="E954" s="471"/>
      <c r="F954" s="471"/>
      <c r="G954" s="472"/>
      <c r="H954" s="230"/>
    </row>
    <row r="955" spans="2:8">
      <c r="B955" s="422" t="s">
        <v>3332</v>
      </c>
      <c r="C955" s="471"/>
      <c r="D955" s="471"/>
      <c r="E955" s="471"/>
      <c r="F955" s="471"/>
      <c r="G955" s="472"/>
      <c r="H955" s="230"/>
    </row>
    <row r="956" spans="2:8">
      <c r="B956" s="422" t="s">
        <v>3333</v>
      </c>
      <c r="C956" s="471"/>
      <c r="D956" s="471"/>
      <c r="E956" s="471"/>
      <c r="F956" s="471"/>
      <c r="G956" s="472"/>
      <c r="H956" s="230"/>
    </row>
    <row r="957" spans="2:8">
      <c r="B957" s="422" t="s">
        <v>3334</v>
      </c>
      <c r="C957" s="471"/>
      <c r="D957" s="471"/>
      <c r="E957" s="471"/>
      <c r="F957" s="471"/>
      <c r="G957" s="472"/>
      <c r="H957" s="230"/>
    </row>
    <row r="958" spans="2:8">
      <c r="B958" s="422" t="s">
        <v>3577</v>
      </c>
      <c r="C958" s="471"/>
      <c r="D958" s="471"/>
      <c r="E958" s="471"/>
      <c r="F958" s="471"/>
      <c r="G958" s="472"/>
      <c r="H958" s="230"/>
    </row>
    <row r="959" spans="2:8">
      <c r="B959" s="422"/>
      <c r="C959" s="471"/>
      <c r="D959" s="471"/>
      <c r="E959" s="471"/>
      <c r="F959" s="471"/>
      <c r="G959" s="472"/>
      <c r="H959" s="230"/>
    </row>
    <row r="960" spans="2:8">
      <c r="B960" s="422" t="s">
        <v>3336</v>
      </c>
      <c r="C960" s="471"/>
      <c r="D960" s="471"/>
      <c r="E960" s="471"/>
      <c r="F960" s="471"/>
      <c r="G960" s="472"/>
      <c r="H960" s="230"/>
    </row>
    <row r="961" spans="2:8">
      <c r="B961" s="422"/>
      <c r="C961" s="320"/>
      <c r="D961" s="321"/>
      <c r="E961" s="322"/>
      <c r="F961" s="322"/>
      <c r="G961" s="323"/>
      <c r="H961" s="230"/>
    </row>
    <row r="962" spans="2:8">
      <c r="B962" s="422" t="s">
        <v>3337</v>
      </c>
      <c r="C962" s="320"/>
      <c r="D962" s="321"/>
      <c r="E962" s="322"/>
      <c r="F962" s="322"/>
      <c r="G962" s="323"/>
      <c r="H962" s="230"/>
    </row>
    <row r="963" spans="2:8">
      <c r="B963" s="422" t="s">
        <v>3338</v>
      </c>
      <c r="C963" s="320"/>
      <c r="D963" s="321"/>
      <c r="E963" s="322"/>
      <c r="F963" s="322"/>
      <c r="G963" s="323"/>
      <c r="H963" s="230"/>
    </row>
    <row r="964" spans="2:8">
      <c r="B964" s="422"/>
      <c r="C964" s="320"/>
      <c r="D964" s="321"/>
      <c r="E964" s="322"/>
      <c r="F964" s="322"/>
      <c r="G964" s="323"/>
      <c r="H964" s="230"/>
    </row>
    <row r="965" spans="2:8" ht="18.75">
      <c r="B965" s="419" t="s">
        <v>4973</v>
      </c>
      <c r="C965" s="320"/>
      <c r="D965" s="321"/>
      <c r="E965" s="322"/>
      <c r="F965" s="322"/>
      <c r="G965" s="323"/>
      <c r="H965" s="230"/>
    </row>
    <row r="966" spans="2:8">
      <c r="B966" s="422" t="s">
        <v>4974</v>
      </c>
      <c r="C966" s="320"/>
      <c r="D966" s="321"/>
      <c r="E966" s="322"/>
      <c r="F966" s="322"/>
      <c r="G966" s="323"/>
      <c r="H966" s="230"/>
    </row>
    <row r="967" spans="2:8">
      <c r="B967" s="422" t="s">
        <v>3332</v>
      </c>
      <c r="C967" s="320"/>
      <c r="D967" s="321"/>
      <c r="E967" s="322"/>
      <c r="F967" s="322"/>
      <c r="G967" s="323"/>
      <c r="H967" s="230"/>
    </row>
    <row r="968" spans="2:8">
      <c r="B968" s="422" t="s">
        <v>3918</v>
      </c>
      <c r="C968" s="320"/>
      <c r="D968" s="321"/>
      <c r="E968" s="322"/>
      <c r="F968" s="322"/>
      <c r="G968" s="323"/>
      <c r="H968" s="230"/>
    </row>
    <row r="969" spans="2:8">
      <c r="B969" s="422" t="s">
        <v>3919</v>
      </c>
      <c r="C969" s="320"/>
      <c r="D969" s="321"/>
      <c r="E969" s="322"/>
      <c r="F969" s="322"/>
      <c r="G969" s="323"/>
      <c r="H969" s="230"/>
    </row>
    <row r="970" spans="2:8">
      <c r="B970" s="422" t="s">
        <v>3920</v>
      </c>
      <c r="C970" s="320"/>
      <c r="D970" s="321"/>
      <c r="E970" s="322"/>
      <c r="F970" s="322"/>
      <c r="G970" s="323"/>
      <c r="H970" s="230"/>
    </row>
    <row r="971" spans="2:8">
      <c r="B971" s="422"/>
      <c r="C971" s="320"/>
      <c r="D971" s="321"/>
      <c r="E971" s="322"/>
      <c r="F971" s="322"/>
      <c r="G971" s="323"/>
      <c r="H971" s="230"/>
    </row>
    <row r="972" spans="2:8">
      <c r="B972" s="422" t="s">
        <v>3336</v>
      </c>
      <c r="C972" s="320"/>
      <c r="D972" s="321"/>
      <c r="E972" s="322"/>
      <c r="F972" s="322"/>
      <c r="G972" s="323"/>
      <c r="H972" s="230"/>
    </row>
    <row r="973" spans="2:8">
      <c r="B973" s="422"/>
      <c r="C973" s="320"/>
      <c r="D973" s="321"/>
      <c r="E973" s="322"/>
      <c r="F973" s="322"/>
      <c r="G973" s="323"/>
      <c r="H973" s="230"/>
    </row>
    <row r="974" spans="2:8">
      <c r="B974" s="422" t="s">
        <v>4975</v>
      </c>
      <c r="C974" s="320"/>
      <c r="D974" s="321"/>
      <c r="E974" s="322"/>
      <c r="F974" s="322"/>
      <c r="G974" s="323"/>
      <c r="H974" s="230"/>
    </row>
    <row r="975" spans="2:8">
      <c r="B975" s="422" t="s">
        <v>4976</v>
      </c>
      <c r="C975" s="320"/>
      <c r="D975" s="321"/>
      <c r="E975" s="322"/>
      <c r="F975" s="322"/>
      <c r="G975" s="323"/>
      <c r="H975" s="230"/>
    </row>
    <row r="976" spans="2:8" ht="20.100000000000001" customHeight="1" thickBot="1">
      <c r="B976" s="473"/>
      <c r="C976" s="348"/>
      <c r="D976" s="349"/>
      <c r="E976" s="317"/>
      <c r="F976" s="317"/>
      <c r="G976" s="346"/>
      <c r="H976" s="216"/>
    </row>
    <row r="977" spans="2:8" ht="13.5" customHeight="1">
      <c r="B977" s="252"/>
      <c r="C977" s="252"/>
      <c r="D977" s="253"/>
      <c r="E977" s="254"/>
      <c r="F977" s="254"/>
      <c r="G977" s="252"/>
      <c r="H977" s="8"/>
    </row>
    <row r="978" spans="2:8">
      <c r="B978" s="325"/>
      <c r="C978" s="325"/>
      <c r="D978" s="257"/>
      <c r="E978" s="257"/>
      <c r="F978" s="257"/>
      <c r="G978" s="212"/>
      <c r="H978" s="8"/>
    </row>
    <row r="979" spans="2:8">
      <c r="B979" s="325"/>
      <c r="C979" s="325"/>
      <c r="D979" s="257"/>
      <c r="E979" s="257"/>
      <c r="F979" s="257"/>
      <c r="G979" s="212"/>
    </row>
  </sheetData>
  <mergeCells count="2">
    <mergeCell ref="G469:G470"/>
    <mergeCell ref="G472:G474"/>
  </mergeCells>
  <phoneticPr fontId="4"/>
  <pageMargins left="0" right="0.19685039370078741" top="0.19685039370078741" bottom="0.19685039370078741" header="0.11811023622047245" footer="0.11811023622047245"/>
  <pageSetup paperSize="9" scale="2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outlinePr summaryBelow="0"/>
    <pageSetUpPr fitToPage="1"/>
  </sheetPr>
  <dimension ref="A1:H4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5124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ht="20.100000000000001" customHeight="1">
      <c r="B6" s="231" t="s">
        <v>5035</v>
      </c>
      <c r="C6" s="232" t="s">
        <v>5036</v>
      </c>
      <c r="D6" s="233" t="s">
        <v>2308</v>
      </c>
      <c r="E6" s="234" t="s">
        <v>2301</v>
      </c>
      <c r="F6" s="235" t="s">
        <v>2302</v>
      </c>
      <c r="G6" s="236" t="s">
        <v>2309</v>
      </c>
      <c r="H6" s="230"/>
    </row>
    <row r="7" spans="1:8" ht="20.100000000000001" customHeight="1">
      <c r="B7" s="237" t="s">
        <v>5037</v>
      </c>
      <c r="C7" s="238" t="s">
        <v>5038</v>
      </c>
      <c r="D7" s="239" t="s">
        <v>2311</v>
      </c>
      <c r="E7" s="240" t="s">
        <v>2304</v>
      </c>
      <c r="F7" s="241"/>
      <c r="G7" s="350"/>
      <c r="H7" s="230"/>
    </row>
    <row r="8" spans="1:8" ht="20.100000000000001" customHeight="1" thickBot="1">
      <c r="B8" s="289" t="s">
        <v>2337</v>
      </c>
      <c r="C8" s="290" t="s">
        <v>5039</v>
      </c>
      <c r="D8" s="291" t="s">
        <v>2316</v>
      </c>
      <c r="E8" s="292" t="s">
        <v>2301</v>
      </c>
      <c r="F8" s="293"/>
      <c r="G8" s="261"/>
      <c r="H8" s="230"/>
    </row>
    <row r="9" spans="1:8" ht="20.100000000000001" customHeight="1">
      <c r="B9" s="529" t="s">
        <v>5040</v>
      </c>
      <c r="C9" s="308"/>
      <c r="D9" s="309"/>
      <c r="E9" s="255"/>
      <c r="F9" s="255"/>
      <c r="G9" s="479"/>
      <c r="H9" s="230"/>
    </row>
    <row r="10" spans="1:8" ht="13.5" customHeight="1">
      <c r="B10" s="530" t="s">
        <v>5041</v>
      </c>
      <c r="C10" s="341"/>
      <c r="D10" s="342"/>
      <c r="E10" s="343"/>
      <c r="F10" s="343"/>
      <c r="G10" s="323"/>
      <c r="H10" s="230"/>
    </row>
    <row r="11" spans="1:8" ht="13.5" customHeight="1">
      <c r="B11" s="530" t="s">
        <v>5042</v>
      </c>
      <c r="C11" s="341"/>
      <c r="D11" s="342"/>
      <c r="E11" s="343"/>
      <c r="F11" s="343"/>
      <c r="G11" s="323"/>
      <c r="H11" s="230"/>
    </row>
    <row r="12" spans="1:8" ht="13.5" customHeight="1" thickBot="1">
      <c r="B12" s="531" t="s">
        <v>5043</v>
      </c>
      <c r="C12" s="314"/>
      <c r="D12" s="315"/>
      <c r="E12" s="316"/>
      <c r="F12" s="316"/>
      <c r="G12" s="346"/>
      <c r="H12" s="230"/>
    </row>
    <row r="13" spans="1:8" ht="30">
      <c r="B13" s="231" t="s">
        <v>5044</v>
      </c>
      <c r="C13" s="232" t="s">
        <v>5045</v>
      </c>
      <c r="D13" s="532" t="s">
        <v>2306</v>
      </c>
      <c r="E13" s="330" t="s">
        <v>2357</v>
      </c>
      <c r="F13" s="235" t="s">
        <v>5046</v>
      </c>
      <c r="G13" s="236" t="s">
        <v>5047</v>
      </c>
      <c r="H13" s="230"/>
    </row>
    <row r="14" spans="1:8" ht="30">
      <c r="B14" s="237" t="s">
        <v>5048</v>
      </c>
      <c r="C14" s="238" t="s">
        <v>5049</v>
      </c>
      <c r="D14" s="239" t="s">
        <v>2306</v>
      </c>
      <c r="E14" s="240" t="s">
        <v>2801</v>
      </c>
      <c r="F14" s="241" t="s">
        <v>5046</v>
      </c>
      <c r="G14" s="350" t="s">
        <v>5047</v>
      </c>
      <c r="H14" s="230"/>
    </row>
    <row r="15" spans="1:8" ht="30">
      <c r="B15" s="237" t="s">
        <v>5050</v>
      </c>
      <c r="C15" s="238" t="s">
        <v>5051</v>
      </c>
      <c r="D15" s="239" t="s">
        <v>2306</v>
      </c>
      <c r="E15" s="240" t="s">
        <v>2357</v>
      </c>
      <c r="F15" s="241" t="s">
        <v>5046</v>
      </c>
      <c r="G15" s="350" t="s">
        <v>5047</v>
      </c>
      <c r="H15" s="230"/>
    </row>
    <row r="16" spans="1:8" ht="30">
      <c r="B16" s="237" t="s">
        <v>5052</v>
      </c>
      <c r="C16" s="238" t="s">
        <v>5053</v>
      </c>
      <c r="D16" s="239" t="s">
        <v>2306</v>
      </c>
      <c r="E16" s="240" t="s">
        <v>2801</v>
      </c>
      <c r="F16" s="241" t="s">
        <v>5046</v>
      </c>
      <c r="G16" s="350" t="s">
        <v>5047</v>
      </c>
      <c r="H16" s="230"/>
    </row>
    <row r="17" spans="2:8" ht="45">
      <c r="B17" s="237" t="s">
        <v>856</v>
      </c>
      <c r="C17" s="238" t="s">
        <v>5054</v>
      </c>
      <c r="D17" s="239" t="s">
        <v>2306</v>
      </c>
      <c r="E17" s="240" t="s">
        <v>2357</v>
      </c>
      <c r="F17" s="241" t="s">
        <v>5046</v>
      </c>
      <c r="G17" s="261" t="s">
        <v>5055</v>
      </c>
      <c r="H17" s="230"/>
    </row>
    <row r="18" spans="2:8" ht="30">
      <c r="B18" s="237" t="s">
        <v>5056</v>
      </c>
      <c r="C18" s="238" t="s">
        <v>5057</v>
      </c>
      <c r="D18" s="239" t="s">
        <v>2306</v>
      </c>
      <c r="E18" s="240" t="s">
        <v>2801</v>
      </c>
      <c r="F18" s="241" t="s">
        <v>5046</v>
      </c>
      <c r="G18" s="350" t="s">
        <v>5058</v>
      </c>
      <c r="H18" s="230"/>
    </row>
    <row r="19" spans="2:8" ht="30">
      <c r="B19" s="237" t="s">
        <v>5059</v>
      </c>
      <c r="C19" s="238" t="s">
        <v>5060</v>
      </c>
      <c r="D19" s="239" t="s">
        <v>2306</v>
      </c>
      <c r="E19" s="240" t="s">
        <v>2357</v>
      </c>
      <c r="F19" s="241" t="s">
        <v>5046</v>
      </c>
      <c r="G19" s="350" t="s">
        <v>5058</v>
      </c>
      <c r="H19" s="230"/>
    </row>
    <row r="20" spans="2:8" ht="45">
      <c r="B20" s="237" t="s">
        <v>5061</v>
      </c>
      <c r="C20" s="238" t="s">
        <v>5062</v>
      </c>
      <c r="D20" s="239" t="s">
        <v>2306</v>
      </c>
      <c r="E20" s="240" t="s">
        <v>2357</v>
      </c>
      <c r="F20" s="241" t="s">
        <v>5046</v>
      </c>
      <c r="G20" s="350" t="s">
        <v>5063</v>
      </c>
      <c r="H20" s="230"/>
    </row>
    <row r="21" spans="2:8" ht="45">
      <c r="B21" s="237" t="s">
        <v>5064</v>
      </c>
      <c r="C21" s="238" t="s">
        <v>5065</v>
      </c>
      <c r="D21" s="239" t="s">
        <v>2306</v>
      </c>
      <c r="E21" s="240" t="s">
        <v>2357</v>
      </c>
      <c r="F21" s="241" t="s">
        <v>5046</v>
      </c>
      <c r="G21" s="350" t="s">
        <v>5066</v>
      </c>
      <c r="H21" s="230"/>
    </row>
    <row r="22" spans="2:8" ht="45">
      <c r="B22" s="237" t="s">
        <v>859</v>
      </c>
      <c r="C22" s="238" t="s">
        <v>5067</v>
      </c>
      <c r="D22" s="239" t="s">
        <v>2306</v>
      </c>
      <c r="E22" s="240" t="s">
        <v>2801</v>
      </c>
      <c r="F22" s="241" t="s">
        <v>5046</v>
      </c>
      <c r="G22" s="350" t="s">
        <v>5068</v>
      </c>
      <c r="H22" s="230"/>
    </row>
    <row r="23" spans="2:8" ht="45">
      <c r="B23" s="237" t="s">
        <v>860</v>
      </c>
      <c r="C23" s="238" t="s">
        <v>5069</v>
      </c>
      <c r="D23" s="239" t="s">
        <v>2306</v>
      </c>
      <c r="E23" s="240" t="s">
        <v>2357</v>
      </c>
      <c r="F23" s="241" t="s">
        <v>5046</v>
      </c>
      <c r="G23" s="350" t="s">
        <v>5068</v>
      </c>
      <c r="H23" s="230"/>
    </row>
    <row r="24" spans="2:8" ht="45">
      <c r="B24" s="237" t="s">
        <v>861</v>
      </c>
      <c r="C24" s="238" t="s">
        <v>5070</v>
      </c>
      <c r="D24" s="239" t="s">
        <v>2306</v>
      </c>
      <c r="E24" s="240" t="s">
        <v>2801</v>
      </c>
      <c r="F24" s="241" t="s">
        <v>5046</v>
      </c>
      <c r="G24" s="350" t="s">
        <v>5071</v>
      </c>
      <c r="H24" s="230"/>
    </row>
    <row r="25" spans="2:8" ht="45">
      <c r="B25" s="237" t="s">
        <v>862</v>
      </c>
      <c r="C25" s="238" t="s">
        <v>5072</v>
      </c>
      <c r="D25" s="239" t="s">
        <v>2306</v>
      </c>
      <c r="E25" s="240" t="s">
        <v>2357</v>
      </c>
      <c r="F25" s="241" t="s">
        <v>5046</v>
      </c>
      <c r="G25" s="350" t="s">
        <v>5063</v>
      </c>
      <c r="H25" s="230"/>
    </row>
    <row r="26" spans="2:8" ht="45">
      <c r="B26" s="237" t="s">
        <v>5073</v>
      </c>
      <c r="C26" s="238" t="s">
        <v>5074</v>
      </c>
      <c r="D26" s="239" t="s">
        <v>2306</v>
      </c>
      <c r="E26" s="240" t="s">
        <v>2801</v>
      </c>
      <c r="F26" s="241" t="s">
        <v>5046</v>
      </c>
      <c r="G26" s="350" t="s">
        <v>5063</v>
      </c>
      <c r="H26" s="230"/>
    </row>
    <row r="27" spans="2:8" ht="45">
      <c r="B27" s="264" t="s">
        <v>5075</v>
      </c>
      <c r="C27" s="238" t="s">
        <v>5076</v>
      </c>
      <c r="D27" s="239" t="s">
        <v>2306</v>
      </c>
      <c r="E27" s="4" t="s">
        <v>2357</v>
      </c>
      <c r="F27" s="265" t="s">
        <v>5077</v>
      </c>
      <c r="G27" s="266" t="s">
        <v>5078</v>
      </c>
      <c r="H27" s="267"/>
    </row>
    <row r="28" spans="2:8" ht="30">
      <c r="B28" s="237" t="s">
        <v>5079</v>
      </c>
      <c r="C28" s="238" t="s">
        <v>5080</v>
      </c>
      <c r="D28" s="239" t="s">
        <v>2306</v>
      </c>
      <c r="E28" s="240" t="s">
        <v>2801</v>
      </c>
      <c r="F28" s="241" t="s">
        <v>5046</v>
      </c>
      <c r="G28" s="350" t="s">
        <v>5058</v>
      </c>
      <c r="H28" s="230"/>
    </row>
    <row r="29" spans="2:8" ht="45">
      <c r="B29" s="264" t="s">
        <v>5081</v>
      </c>
      <c r="C29" s="238" t="s">
        <v>5082</v>
      </c>
      <c r="D29" s="239" t="s">
        <v>2306</v>
      </c>
      <c r="E29" s="4" t="s">
        <v>4381</v>
      </c>
      <c r="F29" s="265" t="s">
        <v>5077</v>
      </c>
      <c r="G29" s="266" t="s">
        <v>5083</v>
      </c>
      <c r="H29" s="267"/>
    </row>
    <row r="30" spans="2:8" ht="30">
      <c r="B30" s="237" t="s">
        <v>5084</v>
      </c>
      <c r="C30" s="238" t="s">
        <v>5085</v>
      </c>
      <c r="D30" s="239" t="s">
        <v>2306</v>
      </c>
      <c r="E30" s="240" t="s">
        <v>2357</v>
      </c>
      <c r="F30" s="241" t="s">
        <v>5046</v>
      </c>
      <c r="G30" s="350" t="s">
        <v>5047</v>
      </c>
      <c r="H30" s="230"/>
    </row>
    <row r="31" spans="2:8" ht="45">
      <c r="B31" s="237" t="s">
        <v>5086</v>
      </c>
      <c r="C31" s="238" t="s">
        <v>5087</v>
      </c>
      <c r="D31" s="239" t="s">
        <v>2306</v>
      </c>
      <c r="E31" s="240" t="s">
        <v>2801</v>
      </c>
      <c r="F31" s="241" t="s">
        <v>5046</v>
      </c>
      <c r="G31" s="350" t="s">
        <v>5071</v>
      </c>
      <c r="H31" s="230"/>
    </row>
    <row r="32" spans="2:8" ht="30">
      <c r="B32" s="237" t="s">
        <v>5088</v>
      </c>
      <c r="C32" s="238" t="s">
        <v>5089</v>
      </c>
      <c r="D32" s="239" t="s">
        <v>2306</v>
      </c>
      <c r="E32" s="240" t="s">
        <v>2357</v>
      </c>
      <c r="F32" s="241" t="s">
        <v>5046</v>
      </c>
      <c r="G32" s="350" t="s">
        <v>5058</v>
      </c>
      <c r="H32" s="230"/>
    </row>
    <row r="33" spans="2:8" ht="105">
      <c r="B33" s="264" t="s">
        <v>5090</v>
      </c>
      <c r="C33" s="238" t="s">
        <v>5091</v>
      </c>
      <c r="D33" s="239" t="s">
        <v>2306</v>
      </c>
      <c r="E33" s="4" t="s">
        <v>2357</v>
      </c>
      <c r="F33" s="265" t="s">
        <v>5046</v>
      </c>
      <c r="G33" s="266" t="s">
        <v>5092</v>
      </c>
      <c r="H33" s="267"/>
    </row>
    <row r="34" spans="2:8" ht="45">
      <c r="B34" s="533" t="s">
        <v>5093</v>
      </c>
      <c r="C34" s="360" t="s">
        <v>5094</v>
      </c>
      <c r="D34" s="534" t="s">
        <v>2306</v>
      </c>
      <c r="E34" s="275" t="s">
        <v>2357</v>
      </c>
      <c r="F34" s="437" t="s">
        <v>5077</v>
      </c>
      <c r="G34" s="535" t="s">
        <v>5095</v>
      </c>
      <c r="H34" s="267"/>
    </row>
    <row r="35" spans="2:8" ht="45">
      <c r="B35" s="264" t="s">
        <v>5096</v>
      </c>
      <c r="C35" s="238" t="s">
        <v>5097</v>
      </c>
      <c r="D35" s="239" t="s">
        <v>2306</v>
      </c>
      <c r="E35" s="4" t="s">
        <v>2357</v>
      </c>
      <c r="F35" s="265" t="s">
        <v>5077</v>
      </c>
      <c r="G35" s="266" t="s">
        <v>5095</v>
      </c>
      <c r="H35" s="267"/>
    </row>
    <row r="36" spans="2:8" ht="45">
      <c r="B36" s="536" t="s">
        <v>5098</v>
      </c>
      <c r="C36" s="360" t="s">
        <v>5099</v>
      </c>
      <c r="D36" s="534" t="s">
        <v>2306</v>
      </c>
      <c r="E36" s="537" t="s">
        <v>2357</v>
      </c>
      <c r="F36" s="538" t="s">
        <v>5046</v>
      </c>
      <c r="G36" s="288" t="s">
        <v>5100</v>
      </c>
      <c r="H36" s="230"/>
    </row>
    <row r="37" spans="2:8" ht="45">
      <c r="B37" s="237" t="s">
        <v>5101</v>
      </c>
      <c r="C37" s="238" t="s">
        <v>5102</v>
      </c>
      <c r="D37" s="239" t="s">
        <v>2306</v>
      </c>
      <c r="E37" s="240" t="s">
        <v>2357</v>
      </c>
      <c r="F37" s="241" t="s">
        <v>5046</v>
      </c>
      <c r="G37" s="350" t="s">
        <v>5100</v>
      </c>
      <c r="H37" s="230"/>
    </row>
    <row r="38" spans="2:8" ht="45">
      <c r="B38" s="237" t="s">
        <v>5103</v>
      </c>
      <c r="C38" s="238" t="s">
        <v>5104</v>
      </c>
      <c r="D38" s="239" t="s">
        <v>2306</v>
      </c>
      <c r="E38" s="240" t="s">
        <v>2357</v>
      </c>
      <c r="F38" s="241" t="s">
        <v>5046</v>
      </c>
      <c r="G38" s="350" t="s">
        <v>5100</v>
      </c>
      <c r="H38" s="230"/>
    </row>
    <row r="39" spans="2:8" ht="45">
      <c r="B39" s="237" t="s">
        <v>5105</v>
      </c>
      <c r="C39" s="238" t="s">
        <v>5106</v>
      </c>
      <c r="D39" s="239" t="s">
        <v>2306</v>
      </c>
      <c r="E39" s="240" t="s">
        <v>2357</v>
      </c>
      <c r="F39" s="241" t="s">
        <v>5046</v>
      </c>
      <c r="G39" s="350" t="s">
        <v>5100</v>
      </c>
      <c r="H39" s="230"/>
    </row>
    <row r="40" spans="2:8" ht="45.75" thickBot="1">
      <c r="B40" s="237" t="s">
        <v>5107</v>
      </c>
      <c r="C40" s="238" t="s">
        <v>5108</v>
      </c>
      <c r="D40" s="239" t="s">
        <v>2306</v>
      </c>
      <c r="E40" s="240" t="s">
        <v>2357</v>
      </c>
      <c r="F40" s="241" t="s">
        <v>5046</v>
      </c>
      <c r="G40" s="350" t="s">
        <v>5100</v>
      </c>
      <c r="H40" s="230"/>
    </row>
    <row r="41" spans="2:8" ht="20.100000000000001" customHeight="1" thickBot="1">
      <c r="B41" s="524" t="s">
        <v>5109</v>
      </c>
      <c r="C41" s="525"/>
      <c r="D41" s="526"/>
      <c r="E41" s="527"/>
      <c r="F41" s="527"/>
      <c r="G41" s="528"/>
      <c r="H41" s="230"/>
    </row>
    <row r="42" spans="2:8" ht="30">
      <c r="B42" s="231" t="s">
        <v>1881</v>
      </c>
      <c r="C42" s="232" t="s">
        <v>5110</v>
      </c>
      <c r="D42" s="233" t="s">
        <v>2314</v>
      </c>
      <c r="E42" s="234" t="s">
        <v>2801</v>
      </c>
      <c r="F42" s="235"/>
      <c r="G42" s="236" t="s">
        <v>5111</v>
      </c>
      <c r="H42" s="230"/>
    </row>
    <row r="43" spans="2:8" ht="45">
      <c r="B43" s="237" t="s">
        <v>5112</v>
      </c>
      <c r="C43" s="238" t="s">
        <v>5113</v>
      </c>
      <c r="D43" s="239" t="s">
        <v>2306</v>
      </c>
      <c r="E43" s="240" t="s">
        <v>5114</v>
      </c>
      <c r="F43" s="241"/>
      <c r="G43" s="350" t="s">
        <v>5115</v>
      </c>
      <c r="H43" s="230"/>
    </row>
    <row r="44" spans="2:8" ht="45">
      <c r="B44" s="237" t="s">
        <v>5116</v>
      </c>
      <c r="C44" s="238" t="s">
        <v>5117</v>
      </c>
      <c r="D44" s="239" t="s">
        <v>2306</v>
      </c>
      <c r="E44" s="240" t="s">
        <v>2357</v>
      </c>
      <c r="F44" s="241"/>
      <c r="G44" s="350" t="s">
        <v>5118</v>
      </c>
      <c r="H44" s="230"/>
    </row>
    <row r="45" spans="2:8" ht="90">
      <c r="B45" s="237" t="s">
        <v>5119</v>
      </c>
      <c r="C45" s="238" t="s">
        <v>5120</v>
      </c>
      <c r="D45" s="239" t="s">
        <v>2306</v>
      </c>
      <c r="E45" s="240" t="s">
        <v>2801</v>
      </c>
      <c r="F45" s="241"/>
      <c r="G45" s="350" t="s">
        <v>5121</v>
      </c>
      <c r="H45" s="230"/>
    </row>
    <row r="46" spans="2:8" ht="90.75" thickBot="1">
      <c r="B46" s="237" t="s">
        <v>5122</v>
      </c>
      <c r="C46" s="238" t="s">
        <v>5123</v>
      </c>
      <c r="D46" s="239" t="s">
        <v>2314</v>
      </c>
      <c r="E46" s="240" t="s">
        <v>2801</v>
      </c>
      <c r="F46" s="241"/>
      <c r="G46" s="350" t="s">
        <v>5125</v>
      </c>
      <c r="H46" s="230"/>
    </row>
    <row r="47" spans="2:8" ht="20.100000000000001" customHeight="1">
      <c r="B47" s="252"/>
      <c r="C47" s="252"/>
      <c r="D47" s="253"/>
      <c r="E47" s="254"/>
      <c r="F47" s="254"/>
      <c r="G47" s="252"/>
      <c r="H47" s="216"/>
    </row>
  </sheetData>
  <phoneticPr fontId="4"/>
  <pageMargins left="0" right="0.19685039370078741" top="0.19685039370078741" bottom="0.19685039370078741" header="0.11811023622047245" footer="0.11811023622047245"/>
  <pageSetup paperSize="9" scale="44"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outlinePr summaryBelow="0"/>
    <pageSetUpPr fitToPage="1"/>
  </sheetPr>
  <dimension ref="A1:H20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9213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9214</v>
      </c>
      <c r="C5" s="232" t="s">
        <v>9215</v>
      </c>
      <c r="D5" s="233" t="s">
        <v>2313</v>
      </c>
      <c r="E5" s="234" t="s">
        <v>9216</v>
      </c>
      <c r="F5" s="235" t="s">
        <v>9217</v>
      </c>
      <c r="G5" s="236" t="s">
        <v>3074</v>
      </c>
      <c r="H5" s="230"/>
    </row>
    <row r="6" spans="1:8" s="45" customFormat="1" ht="20.100000000000001" customHeight="1" thickBot="1">
      <c r="A6" s="8"/>
      <c r="B6" s="227" t="s">
        <v>9218</v>
      </c>
      <c r="C6" s="525"/>
      <c r="D6" s="526"/>
      <c r="E6" s="527"/>
      <c r="F6" s="527"/>
      <c r="G6" s="528"/>
      <c r="H6" s="230"/>
    </row>
    <row r="7" spans="1:8" ht="45">
      <c r="B7" s="231" t="s">
        <v>9219</v>
      </c>
      <c r="C7" s="232" t="s">
        <v>9220</v>
      </c>
      <c r="D7" s="532" t="s">
        <v>2313</v>
      </c>
      <c r="E7" s="330" t="s">
        <v>5528</v>
      </c>
      <c r="F7" s="235"/>
      <c r="G7" s="618" t="s">
        <v>9221</v>
      </c>
      <c r="H7" s="230"/>
    </row>
    <row r="8" spans="1:8">
      <c r="B8" s="237" t="s">
        <v>9222</v>
      </c>
      <c r="C8" s="238" t="s">
        <v>9223</v>
      </c>
      <c r="D8" s="239" t="s">
        <v>3077</v>
      </c>
      <c r="E8" s="240" t="s">
        <v>7757</v>
      </c>
      <c r="F8" s="241" t="s">
        <v>9217</v>
      </c>
      <c r="G8" s="266" t="s">
        <v>3080</v>
      </c>
      <c r="H8" s="230"/>
    </row>
    <row r="9" spans="1:8" ht="30">
      <c r="B9" s="237" t="s">
        <v>9225</v>
      </c>
      <c r="C9" s="238" t="s">
        <v>9226</v>
      </c>
      <c r="D9" s="239" t="s">
        <v>3077</v>
      </c>
      <c r="E9" s="240" t="s">
        <v>7757</v>
      </c>
      <c r="F9" s="241"/>
      <c r="G9" s="266" t="s">
        <v>9227</v>
      </c>
      <c r="H9" s="230"/>
    </row>
    <row r="10" spans="1:8" ht="30">
      <c r="B10" s="289" t="s">
        <v>9228</v>
      </c>
      <c r="C10" s="290" t="s">
        <v>9229</v>
      </c>
      <c r="D10" s="291" t="s">
        <v>4386</v>
      </c>
      <c r="E10" s="292" t="s">
        <v>4486</v>
      </c>
      <c r="F10" s="293"/>
      <c r="G10" s="457" t="s">
        <v>9230</v>
      </c>
      <c r="H10" s="230"/>
    </row>
    <row r="11" spans="1:8" ht="30">
      <c r="B11" s="237" t="s">
        <v>9231</v>
      </c>
      <c r="C11" s="238" t="s">
        <v>9232</v>
      </c>
      <c r="D11" s="239" t="s">
        <v>4072</v>
      </c>
      <c r="E11" s="240" t="s">
        <v>4486</v>
      </c>
      <c r="F11" s="241" t="s">
        <v>9217</v>
      </c>
      <c r="G11" s="266" t="s">
        <v>9233</v>
      </c>
      <c r="H11" s="230"/>
    </row>
    <row r="12" spans="1:8" ht="30">
      <c r="B12" s="237" t="s">
        <v>9234</v>
      </c>
      <c r="C12" s="238" t="s">
        <v>9235</v>
      </c>
      <c r="D12" s="239" t="s">
        <v>2303</v>
      </c>
      <c r="E12" s="240" t="s">
        <v>2802</v>
      </c>
      <c r="F12" s="241"/>
      <c r="G12" s="266" t="s">
        <v>9605</v>
      </c>
      <c r="H12" s="230"/>
    </row>
    <row r="13" spans="1:8" ht="30">
      <c r="B13" s="237" t="s">
        <v>9236</v>
      </c>
      <c r="C13" s="238" t="s">
        <v>9237</v>
      </c>
      <c r="D13" s="239" t="s">
        <v>2311</v>
      </c>
      <c r="E13" s="240" t="s">
        <v>2802</v>
      </c>
      <c r="F13" s="241"/>
      <c r="G13" s="266" t="s">
        <v>9606</v>
      </c>
      <c r="H13" s="230"/>
    </row>
    <row r="14" spans="1:8" ht="30">
      <c r="B14" s="237" t="s">
        <v>886</v>
      </c>
      <c r="C14" s="238" t="s">
        <v>9238</v>
      </c>
      <c r="D14" s="239" t="s">
        <v>2313</v>
      </c>
      <c r="E14" s="240" t="s">
        <v>2801</v>
      </c>
      <c r="F14" s="241"/>
      <c r="G14" s="266" t="s">
        <v>9607</v>
      </c>
      <c r="H14" s="230"/>
    </row>
    <row r="15" spans="1:8" ht="45">
      <c r="B15" s="289" t="s">
        <v>879</v>
      </c>
      <c r="C15" s="290" t="s">
        <v>9239</v>
      </c>
      <c r="D15" s="291" t="s">
        <v>2313</v>
      </c>
      <c r="E15" s="292" t="s">
        <v>2801</v>
      </c>
      <c r="F15" s="293"/>
      <c r="G15" s="457" t="s">
        <v>9608</v>
      </c>
      <c r="H15" s="230"/>
    </row>
    <row r="16" spans="1:8" ht="30">
      <c r="B16" s="237" t="s">
        <v>8038</v>
      </c>
      <c r="C16" s="238" t="s">
        <v>9240</v>
      </c>
      <c r="D16" s="239" t="s">
        <v>2313</v>
      </c>
      <c r="E16" s="240" t="s">
        <v>2801</v>
      </c>
      <c r="F16" s="241"/>
      <c r="G16" s="266" t="s">
        <v>9609</v>
      </c>
      <c r="H16" s="230"/>
    </row>
    <row r="17" spans="2:8" ht="30">
      <c r="B17" s="237" t="s">
        <v>9241</v>
      </c>
      <c r="C17" s="238" t="s">
        <v>9242</v>
      </c>
      <c r="D17" s="239" t="s">
        <v>2313</v>
      </c>
      <c r="E17" s="240" t="s">
        <v>2801</v>
      </c>
      <c r="F17" s="241"/>
      <c r="G17" s="266" t="s">
        <v>9610</v>
      </c>
      <c r="H17" s="230"/>
    </row>
    <row r="18" spans="2:8" ht="60">
      <c r="B18" s="237" t="s">
        <v>3978</v>
      </c>
      <c r="C18" s="238" t="s">
        <v>9243</v>
      </c>
      <c r="D18" s="239" t="s">
        <v>4386</v>
      </c>
      <c r="E18" s="240" t="s">
        <v>4486</v>
      </c>
      <c r="F18" s="241"/>
      <c r="G18" s="266" t="s">
        <v>9204</v>
      </c>
      <c r="H18" s="230"/>
    </row>
    <row r="19" spans="2:8" ht="60">
      <c r="B19" s="289" t="s">
        <v>4980</v>
      </c>
      <c r="C19" s="290" t="s">
        <v>9244</v>
      </c>
      <c r="D19" s="291" t="s">
        <v>4072</v>
      </c>
      <c r="E19" s="292" t="s">
        <v>4486</v>
      </c>
      <c r="F19" s="293"/>
      <c r="G19" s="457" t="s">
        <v>9246</v>
      </c>
      <c r="H19" s="230"/>
    </row>
    <row r="20" spans="2:8" ht="30">
      <c r="B20" s="237" t="s">
        <v>9247</v>
      </c>
      <c r="C20" s="238" t="s">
        <v>9248</v>
      </c>
      <c r="D20" s="239" t="s">
        <v>4978</v>
      </c>
      <c r="E20" s="240" t="s">
        <v>4486</v>
      </c>
      <c r="F20" s="241"/>
      <c r="G20" s="266" t="s">
        <v>9611</v>
      </c>
      <c r="H20" s="230"/>
    </row>
    <row r="21" spans="2:8" ht="30">
      <c r="B21" s="237" t="s">
        <v>9250</v>
      </c>
      <c r="C21" s="238" t="s">
        <v>9251</v>
      </c>
      <c r="D21" s="239" t="s">
        <v>2945</v>
      </c>
      <c r="E21" s="240" t="s">
        <v>4486</v>
      </c>
      <c r="F21" s="241"/>
      <c r="G21" s="266" t="s">
        <v>3112</v>
      </c>
      <c r="H21" s="230"/>
    </row>
    <row r="22" spans="2:8" ht="60">
      <c r="B22" s="237" t="s">
        <v>9252</v>
      </c>
      <c r="C22" s="238" t="s">
        <v>9253</v>
      </c>
      <c r="D22" s="239" t="s">
        <v>4977</v>
      </c>
      <c r="E22" s="240" t="s">
        <v>4486</v>
      </c>
      <c r="F22" s="241"/>
      <c r="G22" s="266" t="s">
        <v>3372</v>
      </c>
      <c r="H22" s="230"/>
    </row>
    <row r="23" spans="2:8" ht="75">
      <c r="B23" s="289" t="s">
        <v>688</v>
      </c>
      <c r="C23" s="290" t="s">
        <v>9254</v>
      </c>
      <c r="D23" s="291" t="s">
        <v>4072</v>
      </c>
      <c r="E23" s="292" t="s">
        <v>4486</v>
      </c>
      <c r="F23" s="293"/>
      <c r="G23" s="457" t="s">
        <v>3115</v>
      </c>
      <c r="H23" s="230"/>
    </row>
    <row r="24" spans="2:8" ht="90">
      <c r="B24" s="264" t="s">
        <v>9255</v>
      </c>
      <c r="C24" s="476" t="s">
        <v>9256</v>
      </c>
      <c r="D24" s="300" t="s">
        <v>9257</v>
      </c>
      <c r="E24" s="301" t="s">
        <v>9258</v>
      </c>
      <c r="F24" s="265"/>
      <c r="G24" s="304" t="s">
        <v>9259</v>
      </c>
      <c r="H24" s="267"/>
    </row>
    <row r="25" spans="2:8" ht="105">
      <c r="B25" s="264" t="s">
        <v>9260</v>
      </c>
      <c r="C25" s="476" t="s">
        <v>9261</v>
      </c>
      <c r="D25" s="300" t="s">
        <v>3119</v>
      </c>
      <c r="E25" s="301" t="s">
        <v>2301</v>
      </c>
      <c r="F25" s="265"/>
      <c r="G25" s="304" t="s">
        <v>9262</v>
      </c>
      <c r="H25" s="267"/>
    </row>
    <row r="26" spans="2:8" ht="135">
      <c r="B26" s="264" t="s">
        <v>9263</v>
      </c>
      <c r="C26" s="476" t="s">
        <v>9264</v>
      </c>
      <c r="D26" s="300" t="s">
        <v>3122</v>
      </c>
      <c r="E26" s="301" t="s">
        <v>5528</v>
      </c>
      <c r="F26" s="265"/>
      <c r="G26" s="304" t="s">
        <v>9265</v>
      </c>
      <c r="H26" s="267"/>
    </row>
    <row r="27" spans="2:8" ht="45">
      <c r="B27" s="237" t="s">
        <v>9266</v>
      </c>
      <c r="C27" s="238" t="s">
        <v>9267</v>
      </c>
      <c r="D27" s="239" t="s">
        <v>4978</v>
      </c>
      <c r="E27" s="240" t="s">
        <v>4486</v>
      </c>
      <c r="F27" s="241"/>
      <c r="G27" s="266" t="s">
        <v>9612</v>
      </c>
      <c r="H27" s="230"/>
    </row>
    <row r="28" spans="2:8" ht="75">
      <c r="B28" s="237" t="s">
        <v>9268</v>
      </c>
      <c r="C28" s="290" t="s">
        <v>9269</v>
      </c>
      <c r="D28" s="239" t="s">
        <v>4072</v>
      </c>
      <c r="E28" s="240" t="s">
        <v>4486</v>
      </c>
      <c r="F28" s="241"/>
      <c r="G28" s="266" t="s">
        <v>9270</v>
      </c>
      <c r="H28" s="230"/>
    </row>
    <row r="29" spans="2:8" ht="75">
      <c r="B29" s="237" t="s">
        <v>9271</v>
      </c>
      <c r="C29" s="290" t="s">
        <v>9272</v>
      </c>
      <c r="D29" s="239" t="s">
        <v>4072</v>
      </c>
      <c r="E29" s="240" t="s">
        <v>4486</v>
      </c>
      <c r="F29" s="241"/>
      <c r="G29" s="266" t="s">
        <v>9273</v>
      </c>
      <c r="H29" s="230"/>
    </row>
    <row r="30" spans="2:8" ht="75">
      <c r="B30" s="237" t="s">
        <v>9274</v>
      </c>
      <c r="C30" s="238" t="s">
        <v>9275</v>
      </c>
      <c r="D30" s="239" t="s">
        <v>4977</v>
      </c>
      <c r="E30" s="240" t="s">
        <v>4486</v>
      </c>
      <c r="F30" s="241"/>
      <c r="G30" s="266" t="s">
        <v>9613</v>
      </c>
      <c r="H30" s="230"/>
    </row>
    <row r="31" spans="2:8" ht="75">
      <c r="B31" s="237" t="s">
        <v>9276</v>
      </c>
      <c r="C31" s="238" t="s">
        <v>9277</v>
      </c>
      <c r="D31" s="239" t="s">
        <v>4072</v>
      </c>
      <c r="E31" s="240" t="s">
        <v>4486</v>
      </c>
      <c r="F31" s="241"/>
      <c r="G31" s="266" t="s">
        <v>9614</v>
      </c>
      <c r="H31" s="230"/>
    </row>
    <row r="32" spans="2:8">
      <c r="B32" s="237" t="s">
        <v>895</v>
      </c>
      <c r="C32" s="238" t="s">
        <v>9278</v>
      </c>
      <c r="D32" s="239" t="s">
        <v>3397</v>
      </c>
      <c r="E32" s="240" t="s">
        <v>2802</v>
      </c>
      <c r="F32" s="241"/>
      <c r="G32" s="266" t="s">
        <v>9279</v>
      </c>
      <c r="H32" s="230"/>
    </row>
    <row r="33" spans="1:8" ht="30">
      <c r="B33" s="289" t="s">
        <v>9280</v>
      </c>
      <c r="C33" s="290" t="s">
        <v>9281</v>
      </c>
      <c r="D33" s="291" t="s">
        <v>2313</v>
      </c>
      <c r="E33" s="292" t="s">
        <v>5528</v>
      </c>
      <c r="F33" s="293"/>
      <c r="G33" s="457" t="s">
        <v>9282</v>
      </c>
      <c r="H33" s="230"/>
    </row>
    <row r="34" spans="1:8" ht="45.75" thickBot="1">
      <c r="B34" s="237" t="s">
        <v>401</v>
      </c>
      <c r="C34" s="238" t="s">
        <v>9283</v>
      </c>
      <c r="D34" s="239" t="s">
        <v>2313</v>
      </c>
      <c r="E34" s="240" t="s">
        <v>5528</v>
      </c>
      <c r="F34" s="241"/>
      <c r="G34" s="266" t="s">
        <v>9588</v>
      </c>
      <c r="H34" s="230"/>
    </row>
    <row r="35" spans="1:8" s="45" customFormat="1">
      <c r="A35" s="8"/>
      <c r="B35" s="279" t="s">
        <v>9284</v>
      </c>
      <c r="C35" s="655"/>
      <c r="D35" s="550"/>
      <c r="E35" s="551"/>
      <c r="F35" s="551"/>
      <c r="G35" s="625"/>
      <c r="H35" s="230"/>
    </row>
    <row r="36" spans="1:8" s="45" customFormat="1">
      <c r="A36" s="8"/>
      <c r="B36" s="656" t="s">
        <v>9285</v>
      </c>
      <c r="C36" s="657"/>
      <c r="D36" s="658"/>
      <c r="E36" s="659"/>
      <c r="F36" s="659"/>
      <c r="G36" s="660"/>
      <c r="H36" s="230"/>
    </row>
    <row r="37" spans="1:8" s="45" customFormat="1" ht="17.25" thickBot="1">
      <c r="A37" s="8"/>
      <c r="B37" s="656" t="s">
        <v>9615</v>
      </c>
      <c r="C37" s="657"/>
      <c r="D37" s="658"/>
      <c r="E37" s="659"/>
      <c r="F37" s="659"/>
      <c r="G37" s="660"/>
      <c r="H37" s="230"/>
    </row>
    <row r="38" spans="1:8" ht="20.100000000000001" customHeight="1" thickBot="1">
      <c r="B38" s="661" t="s">
        <v>9286</v>
      </c>
      <c r="C38" s="662"/>
      <c r="D38" s="662"/>
      <c r="E38" s="662"/>
      <c r="F38" s="662"/>
      <c r="G38" s="663"/>
      <c r="H38" s="230"/>
    </row>
    <row r="39" spans="1:8" ht="45">
      <c r="B39" s="664" t="s">
        <v>9287</v>
      </c>
      <c r="C39" s="394" t="s">
        <v>9288</v>
      </c>
      <c r="D39" s="300" t="s">
        <v>9289</v>
      </c>
      <c r="E39" s="337" t="s">
        <v>2750</v>
      </c>
      <c r="F39" s="665" t="s">
        <v>9290</v>
      </c>
      <c r="G39" s="363" t="s">
        <v>9291</v>
      </c>
      <c r="H39" s="230"/>
    </row>
    <row r="40" spans="1:8" ht="45">
      <c r="B40" s="666" t="s">
        <v>9292</v>
      </c>
      <c r="C40" s="299" t="s">
        <v>9293</v>
      </c>
      <c r="D40" s="336" t="s">
        <v>3077</v>
      </c>
      <c r="E40" s="667" t="s">
        <v>7821</v>
      </c>
      <c r="F40" s="665" t="s">
        <v>9290</v>
      </c>
      <c r="G40" s="363" t="s">
        <v>9294</v>
      </c>
      <c r="H40" s="230"/>
    </row>
    <row r="41" spans="1:8" ht="150">
      <c r="B41" s="666" t="s">
        <v>9296</v>
      </c>
      <c r="C41" s="299" t="s">
        <v>9295</v>
      </c>
      <c r="D41" s="300" t="s">
        <v>9297</v>
      </c>
      <c r="E41" s="337" t="s">
        <v>3227</v>
      </c>
      <c r="F41" s="665" t="s">
        <v>9290</v>
      </c>
      <c r="G41" s="668" t="s">
        <v>9298</v>
      </c>
      <c r="H41" s="230"/>
    </row>
    <row r="42" spans="1:8" ht="45">
      <c r="B42" s="666" t="s">
        <v>9299</v>
      </c>
      <c r="C42" s="299" t="s">
        <v>9300</v>
      </c>
      <c r="D42" s="300" t="s">
        <v>9075</v>
      </c>
      <c r="E42" s="337" t="s">
        <v>9301</v>
      </c>
      <c r="F42" s="665"/>
      <c r="G42" s="668" t="s">
        <v>9616</v>
      </c>
      <c r="H42" s="230"/>
    </row>
    <row r="43" spans="1:8" ht="17.25" thickBot="1">
      <c r="B43" s="666" t="s">
        <v>9302</v>
      </c>
      <c r="C43" s="299" t="s">
        <v>9303</v>
      </c>
      <c r="D43" s="300" t="s">
        <v>9304</v>
      </c>
      <c r="E43" s="337" t="s">
        <v>9305</v>
      </c>
      <c r="F43" s="669"/>
      <c r="G43" s="670" t="s">
        <v>9306</v>
      </c>
      <c r="H43" s="230"/>
    </row>
    <row r="44" spans="1:8" ht="20.100000000000001" customHeight="1" thickBot="1">
      <c r="B44" s="661" t="s">
        <v>9307</v>
      </c>
      <c r="C44" s="662"/>
      <c r="D44" s="662"/>
      <c r="E44" s="662"/>
      <c r="F44" s="662"/>
      <c r="G44" s="663"/>
      <c r="H44" s="230"/>
    </row>
    <row r="45" spans="1:8">
      <c r="B45" s="664" t="s">
        <v>9309</v>
      </c>
      <c r="C45" s="299" t="s">
        <v>9310</v>
      </c>
      <c r="D45" s="300" t="s">
        <v>2945</v>
      </c>
      <c r="E45" s="337" t="s">
        <v>4486</v>
      </c>
      <c r="F45" s="671" t="s">
        <v>5454</v>
      </c>
      <c r="G45" s="672" t="s">
        <v>9311</v>
      </c>
      <c r="H45" s="230"/>
    </row>
    <row r="46" spans="1:8">
      <c r="B46" s="666" t="s">
        <v>9312</v>
      </c>
      <c r="C46" s="299" t="s">
        <v>9313</v>
      </c>
      <c r="D46" s="336" t="s">
        <v>3077</v>
      </c>
      <c r="E46" s="667" t="s">
        <v>7757</v>
      </c>
      <c r="F46" s="671" t="s">
        <v>5454</v>
      </c>
      <c r="G46" s="673"/>
      <c r="H46" s="230"/>
    </row>
    <row r="47" spans="1:8">
      <c r="B47" s="666" t="s">
        <v>9314</v>
      </c>
      <c r="C47" s="299" t="s">
        <v>9315</v>
      </c>
      <c r="D47" s="300" t="s">
        <v>9297</v>
      </c>
      <c r="E47" s="337" t="s">
        <v>2801</v>
      </c>
      <c r="F47" s="671" t="s">
        <v>5454</v>
      </c>
      <c r="G47" s="673"/>
      <c r="H47" s="230"/>
    </row>
    <row r="48" spans="1:8">
      <c r="B48" s="666" t="s">
        <v>9000</v>
      </c>
      <c r="C48" s="299" t="s">
        <v>9316</v>
      </c>
      <c r="D48" s="300" t="s">
        <v>2316</v>
      </c>
      <c r="E48" s="337" t="s">
        <v>2357</v>
      </c>
      <c r="F48" s="671"/>
      <c r="G48" s="673"/>
      <c r="H48" s="230"/>
    </row>
    <row r="49" spans="2:8" ht="17.25" thickBot="1">
      <c r="B49" s="666" t="s">
        <v>9019</v>
      </c>
      <c r="C49" s="299" t="s">
        <v>9317</v>
      </c>
      <c r="D49" s="300" t="s">
        <v>4048</v>
      </c>
      <c r="E49" s="337" t="s">
        <v>2301</v>
      </c>
      <c r="F49" s="671"/>
      <c r="G49" s="670"/>
      <c r="H49" s="230"/>
    </row>
    <row r="50" spans="2:8" ht="20.100000000000001" customHeight="1" thickBot="1">
      <c r="B50" s="661" t="s">
        <v>9318</v>
      </c>
      <c r="C50" s="662"/>
      <c r="D50" s="662"/>
      <c r="E50" s="662"/>
      <c r="F50" s="662"/>
      <c r="G50" s="663"/>
      <c r="H50" s="230"/>
    </row>
    <row r="51" spans="2:8">
      <c r="B51" s="664" t="s">
        <v>9319</v>
      </c>
      <c r="C51" s="299" t="s">
        <v>9320</v>
      </c>
      <c r="D51" s="300" t="s">
        <v>2945</v>
      </c>
      <c r="E51" s="337" t="s">
        <v>4486</v>
      </c>
      <c r="F51" s="671" t="s">
        <v>5454</v>
      </c>
      <c r="G51" s="672" t="s">
        <v>9311</v>
      </c>
      <c r="H51" s="230"/>
    </row>
    <row r="52" spans="2:8">
      <c r="B52" s="666" t="s">
        <v>9321</v>
      </c>
      <c r="C52" s="299" t="s">
        <v>9322</v>
      </c>
      <c r="D52" s="336" t="s">
        <v>3077</v>
      </c>
      <c r="E52" s="667" t="s">
        <v>7757</v>
      </c>
      <c r="F52" s="671" t="s">
        <v>5454</v>
      </c>
      <c r="G52" s="673"/>
      <c r="H52" s="230"/>
    </row>
    <row r="53" spans="2:8">
      <c r="B53" s="666" t="s">
        <v>9323</v>
      </c>
      <c r="C53" s="299" t="s">
        <v>9324</v>
      </c>
      <c r="D53" s="300" t="s">
        <v>9297</v>
      </c>
      <c r="E53" s="337" t="s">
        <v>2801</v>
      </c>
      <c r="F53" s="671" t="s">
        <v>5454</v>
      </c>
      <c r="G53" s="673"/>
      <c r="H53" s="230"/>
    </row>
    <row r="54" spans="2:8">
      <c r="B54" s="666" t="s">
        <v>9002</v>
      </c>
      <c r="C54" s="299" t="s">
        <v>9325</v>
      </c>
      <c r="D54" s="300" t="s">
        <v>2316</v>
      </c>
      <c r="E54" s="337" t="s">
        <v>2357</v>
      </c>
      <c r="F54" s="671"/>
      <c r="G54" s="673"/>
      <c r="H54" s="230"/>
    </row>
    <row r="55" spans="2:8" ht="17.25" thickBot="1">
      <c r="B55" s="666" t="s">
        <v>9021</v>
      </c>
      <c r="C55" s="299" t="s">
        <v>9326</v>
      </c>
      <c r="D55" s="300" t="s">
        <v>4048</v>
      </c>
      <c r="E55" s="337" t="s">
        <v>2301</v>
      </c>
      <c r="F55" s="671"/>
      <c r="G55" s="670"/>
      <c r="H55" s="230"/>
    </row>
    <row r="56" spans="2:8" ht="20.100000000000001" customHeight="1" thickBot="1">
      <c r="B56" s="661" t="s">
        <v>9327</v>
      </c>
      <c r="C56" s="662"/>
      <c r="D56" s="662"/>
      <c r="E56" s="662"/>
      <c r="F56" s="662"/>
      <c r="G56" s="663"/>
      <c r="H56" s="230"/>
    </row>
    <row r="57" spans="2:8">
      <c r="B57" s="664" t="s">
        <v>9328</v>
      </c>
      <c r="C57" s="299" t="s">
        <v>9329</v>
      </c>
      <c r="D57" s="300" t="s">
        <v>2945</v>
      </c>
      <c r="E57" s="337" t="s">
        <v>4486</v>
      </c>
      <c r="F57" s="671" t="s">
        <v>5454</v>
      </c>
      <c r="G57" s="672" t="s">
        <v>9311</v>
      </c>
      <c r="H57" s="230"/>
    </row>
    <row r="58" spans="2:8">
      <c r="B58" s="666" t="s">
        <v>9330</v>
      </c>
      <c r="C58" s="299" t="s">
        <v>9331</v>
      </c>
      <c r="D58" s="336" t="s">
        <v>3077</v>
      </c>
      <c r="E58" s="667" t="s">
        <v>7757</v>
      </c>
      <c r="F58" s="671" t="s">
        <v>5454</v>
      </c>
      <c r="G58" s="673"/>
      <c r="H58" s="230"/>
    </row>
    <row r="59" spans="2:8">
      <c r="B59" s="666" t="s">
        <v>9332</v>
      </c>
      <c r="C59" s="299" t="s">
        <v>9333</v>
      </c>
      <c r="D59" s="300" t="s">
        <v>9297</v>
      </c>
      <c r="E59" s="337" t="s">
        <v>2801</v>
      </c>
      <c r="F59" s="671" t="s">
        <v>5454</v>
      </c>
      <c r="G59" s="673"/>
      <c r="H59" s="230"/>
    </row>
    <row r="60" spans="2:8">
      <c r="B60" s="666" t="s">
        <v>9004</v>
      </c>
      <c r="C60" s="299" t="s">
        <v>9334</v>
      </c>
      <c r="D60" s="300" t="s">
        <v>2316</v>
      </c>
      <c r="E60" s="337" t="s">
        <v>2357</v>
      </c>
      <c r="F60" s="671"/>
      <c r="G60" s="673"/>
      <c r="H60" s="230"/>
    </row>
    <row r="61" spans="2:8" ht="17.25" thickBot="1">
      <c r="B61" s="666" t="s">
        <v>9023</v>
      </c>
      <c r="C61" s="299" t="s">
        <v>9335</v>
      </c>
      <c r="D61" s="300" t="s">
        <v>4048</v>
      </c>
      <c r="E61" s="337" t="s">
        <v>2301</v>
      </c>
      <c r="F61" s="671"/>
      <c r="G61" s="670"/>
      <c r="H61" s="230"/>
    </row>
    <row r="62" spans="2:8" ht="20.100000000000001" customHeight="1" thickBot="1">
      <c r="B62" s="661" t="s">
        <v>9336</v>
      </c>
      <c r="C62" s="662"/>
      <c r="D62" s="662"/>
      <c r="E62" s="662"/>
      <c r="F62" s="662"/>
      <c r="G62" s="663"/>
      <c r="H62" s="230"/>
    </row>
    <row r="63" spans="2:8">
      <c r="B63" s="664" t="s">
        <v>9337</v>
      </c>
      <c r="C63" s="299" t="s">
        <v>9338</v>
      </c>
      <c r="D63" s="300" t="s">
        <v>2945</v>
      </c>
      <c r="E63" s="337" t="s">
        <v>4486</v>
      </c>
      <c r="F63" s="671" t="s">
        <v>5454</v>
      </c>
      <c r="G63" s="672" t="s">
        <v>9311</v>
      </c>
      <c r="H63" s="230"/>
    </row>
    <row r="64" spans="2:8">
      <c r="B64" s="666" t="s">
        <v>9339</v>
      </c>
      <c r="C64" s="299" t="s">
        <v>9340</v>
      </c>
      <c r="D64" s="336" t="s">
        <v>3077</v>
      </c>
      <c r="E64" s="667" t="s">
        <v>7757</v>
      </c>
      <c r="F64" s="671" t="s">
        <v>5454</v>
      </c>
      <c r="G64" s="673"/>
      <c r="H64" s="230"/>
    </row>
    <row r="65" spans="2:8">
      <c r="B65" s="666" t="s">
        <v>9341</v>
      </c>
      <c r="C65" s="299" t="s">
        <v>9342</v>
      </c>
      <c r="D65" s="300" t="s">
        <v>9297</v>
      </c>
      <c r="E65" s="337" t="s">
        <v>2801</v>
      </c>
      <c r="F65" s="671" t="s">
        <v>5454</v>
      </c>
      <c r="G65" s="673"/>
      <c r="H65" s="230"/>
    </row>
    <row r="66" spans="2:8">
      <c r="B66" s="666" t="s">
        <v>9006</v>
      </c>
      <c r="C66" s="299" t="s">
        <v>9343</v>
      </c>
      <c r="D66" s="300" t="s">
        <v>2316</v>
      </c>
      <c r="E66" s="337" t="s">
        <v>2357</v>
      </c>
      <c r="F66" s="671"/>
      <c r="G66" s="673"/>
      <c r="H66" s="230"/>
    </row>
    <row r="67" spans="2:8" ht="17.25" thickBot="1">
      <c r="B67" s="666" t="s">
        <v>9025</v>
      </c>
      <c r="C67" s="299" t="s">
        <v>9344</v>
      </c>
      <c r="D67" s="300" t="s">
        <v>4048</v>
      </c>
      <c r="E67" s="337" t="s">
        <v>2301</v>
      </c>
      <c r="F67" s="671"/>
      <c r="G67" s="670"/>
      <c r="H67" s="230"/>
    </row>
    <row r="68" spans="2:8" ht="20.100000000000001" customHeight="1" thickBot="1">
      <c r="B68" s="661" t="s">
        <v>9345</v>
      </c>
      <c r="C68" s="662"/>
      <c r="D68" s="662"/>
      <c r="E68" s="662"/>
      <c r="F68" s="662"/>
      <c r="G68" s="663"/>
      <c r="H68" s="230"/>
    </row>
    <row r="69" spans="2:8">
      <c r="B69" s="664" t="s">
        <v>9346</v>
      </c>
      <c r="C69" s="299" t="s">
        <v>9347</v>
      </c>
      <c r="D69" s="300" t="s">
        <v>2945</v>
      </c>
      <c r="E69" s="337" t="s">
        <v>4486</v>
      </c>
      <c r="F69" s="671" t="s">
        <v>5454</v>
      </c>
      <c r="G69" s="672" t="s">
        <v>9311</v>
      </c>
      <c r="H69" s="230"/>
    </row>
    <row r="70" spans="2:8">
      <c r="B70" s="666" t="s">
        <v>9348</v>
      </c>
      <c r="C70" s="299" t="s">
        <v>9349</v>
      </c>
      <c r="D70" s="336" t="s">
        <v>3077</v>
      </c>
      <c r="E70" s="667" t="s">
        <v>7757</v>
      </c>
      <c r="F70" s="671" t="s">
        <v>5454</v>
      </c>
      <c r="G70" s="673"/>
      <c r="H70" s="230"/>
    </row>
    <row r="71" spans="2:8">
      <c r="B71" s="666" t="s">
        <v>9350</v>
      </c>
      <c r="C71" s="299" t="s">
        <v>9351</v>
      </c>
      <c r="D71" s="300" t="s">
        <v>9297</v>
      </c>
      <c r="E71" s="337" t="s">
        <v>2801</v>
      </c>
      <c r="F71" s="671" t="s">
        <v>5454</v>
      </c>
      <c r="G71" s="673"/>
      <c r="H71" s="230"/>
    </row>
    <row r="72" spans="2:8">
      <c r="B72" s="666" t="s">
        <v>9008</v>
      </c>
      <c r="C72" s="299" t="s">
        <v>9352</v>
      </c>
      <c r="D72" s="300" t="s">
        <v>2316</v>
      </c>
      <c r="E72" s="337" t="s">
        <v>2357</v>
      </c>
      <c r="F72" s="671"/>
      <c r="G72" s="673"/>
      <c r="H72" s="230"/>
    </row>
    <row r="73" spans="2:8" ht="17.25" thickBot="1">
      <c r="B73" s="666" t="s">
        <v>9027</v>
      </c>
      <c r="C73" s="299" t="s">
        <v>9353</v>
      </c>
      <c r="D73" s="300" t="s">
        <v>4048</v>
      </c>
      <c r="E73" s="337" t="s">
        <v>2301</v>
      </c>
      <c r="F73" s="671"/>
      <c r="G73" s="670"/>
      <c r="H73" s="230"/>
    </row>
    <row r="74" spans="2:8" ht="20.100000000000001" customHeight="1" thickBot="1">
      <c r="B74" s="661" t="s">
        <v>9354</v>
      </c>
      <c r="C74" s="662"/>
      <c r="D74" s="662"/>
      <c r="E74" s="662"/>
      <c r="F74" s="662"/>
      <c r="G74" s="663"/>
      <c r="H74" s="230"/>
    </row>
    <row r="75" spans="2:8" ht="15.75" customHeight="1">
      <c r="B75" s="664" t="s">
        <v>9355</v>
      </c>
      <c r="C75" s="299" t="s">
        <v>9356</v>
      </c>
      <c r="D75" s="300" t="s">
        <v>2945</v>
      </c>
      <c r="E75" s="337" t="s">
        <v>4486</v>
      </c>
      <c r="F75" s="671" t="s">
        <v>5454</v>
      </c>
      <c r="G75" s="672" t="s">
        <v>9311</v>
      </c>
      <c r="H75" s="230"/>
    </row>
    <row r="76" spans="2:8">
      <c r="B76" s="666" t="s">
        <v>9357</v>
      </c>
      <c r="C76" s="299" t="s">
        <v>9358</v>
      </c>
      <c r="D76" s="336" t="s">
        <v>3077</v>
      </c>
      <c r="E76" s="667" t="s">
        <v>7757</v>
      </c>
      <c r="F76" s="671" t="s">
        <v>5454</v>
      </c>
      <c r="G76" s="673"/>
      <c r="H76" s="230"/>
    </row>
    <row r="77" spans="2:8">
      <c r="B77" s="666" t="s">
        <v>9359</v>
      </c>
      <c r="C77" s="299" t="s">
        <v>9360</v>
      </c>
      <c r="D77" s="300" t="s">
        <v>9297</v>
      </c>
      <c r="E77" s="337" t="s">
        <v>2801</v>
      </c>
      <c r="F77" s="671" t="s">
        <v>5454</v>
      </c>
      <c r="G77" s="673"/>
      <c r="H77" s="230"/>
    </row>
    <row r="78" spans="2:8">
      <c r="B78" s="666" t="s">
        <v>9010</v>
      </c>
      <c r="C78" s="299" t="s">
        <v>9361</v>
      </c>
      <c r="D78" s="300" t="s">
        <v>2316</v>
      </c>
      <c r="E78" s="337" t="s">
        <v>2357</v>
      </c>
      <c r="F78" s="671"/>
      <c r="G78" s="673"/>
      <c r="H78" s="230"/>
    </row>
    <row r="79" spans="2:8" ht="17.25" thickBot="1">
      <c r="B79" s="666" t="s">
        <v>9029</v>
      </c>
      <c r="C79" s="299" t="s">
        <v>9362</v>
      </c>
      <c r="D79" s="300" t="s">
        <v>4048</v>
      </c>
      <c r="E79" s="337" t="s">
        <v>2301</v>
      </c>
      <c r="F79" s="671"/>
      <c r="G79" s="670"/>
      <c r="H79" s="230"/>
    </row>
    <row r="80" spans="2:8" ht="20.100000000000001" customHeight="1" thickBot="1">
      <c r="B80" s="661" t="s">
        <v>9363</v>
      </c>
      <c r="C80" s="662"/>
      <c r="D80" s="662"/>
      <c r="E80" s="662"/>
      <c r="F80" s="662"/>
      <c r="G80" s="663"/>
      <c r="H80" s="230"/>
    </row>
    <row r="81" spans="2:8">
      <c r="B81" s="664" t="s">
        <v>9364</v>
      </c>
      <c r="C81" s="299" t="s">
        <v>9365</v>
      </c>
      <c r="D81" s="300" t="s">
        <v>2945</v>
      </c>
      <c r="E81" s="337" t="s">
        <v>4486</v>
      </c>
      <c r="F81" s="671" t="s">
        <v>5454</v>
      </c>
      <c r="G81" s="672" t="s">
        <v>9311</v>
      </c>
      <c r="H81" s="230"/>
    </row>
    <row r="82" spans="2:8">
      <c r="B82" s="666" t="s">
        <v>9366</v>
      </c>
      <c r="C82" s="299" t="s">
        <v>9367</v>
      </c>
      <c r="D82" s="336" t="s">
        <v>3077</v>
      </c>
      <c r="E82" s="667" t="s">
        <v>7757</v>
      </c>
      <c r="F82" s="671" t="s">
        <v>5454</v>
      </c>
      <c r="G82" s="673"/>
      <c r="H82" s="230"/>
    </row>
    <row r="83" spans="2:8">
      <c r="B83" s="666" t="s">
        <v>9368</v>
      </c>
      <c r="C83" s="299" t="s">
        <v>9369</v>
      </c>
      <c r="D83" s="300" t="s">
        <v>9297</v>
      </c>
      <c r="E83" s="337" t="s">
        <v>2801</v>
      </c>
      <c r="F83" s="671" t="s">
        <v>5454</v>
      </c>
      <c r="G83" s="673"/>
      <c r="H83" s="230"/>
    </row>
    <row r="84" spans="2:8">
      <c r="B84" s="666" t="s">
        <v>9012</v>
      </c>
      <c r="C84" s="299" t="s">
        <v>9370</v>
      </c>
      <c r="D84" s="300" t="s">
        <v>2316</v>
      </c>
      <c r="E84" s="337" t="s">
        <v>2357</v>
      </c>
      <c r="F84" s="671"/>
      <c r="G84" s="673"/>
      <c r="H84" s="230"/>
    </row>
    <row r="85" spans="2:8" ht="17.25" thickBot="1">
      <c r="B85" s="666" t="s">
        <v>9031</v>
      </c>
      <c r="C85" s="299" t="s">
        <v>9371</v>
      </c>
      <c r="D85" s="300" t="s">
        <v>4048</v>
      </c>
      <c r="E85" s="337" t="s">
        <v>2301</v>
      </c>
      <c r="F85" s="671"/>
      <c r="G85" s="670"/>
      <c r="H85" s="230"/>
    </row>
    <row r="86" spans="2:8" ht="20.100000000000001" customHeight="1" thickBot="1">
      <c r="B86" s="661" t="s">
        <v>9372</v>
      </c>
      <c r="C86" s="662"/>
      <c r="D86" s="662"/>
      <c r="E86" s="662"/>
      <c r="F86" s="662"/>
      <c r="G86" s="663"/>
      <c r="H86" s="230"/>
    </row>
    <row r="87" spans="2:8">
      <c r="B87" s="664" t="s">
        <v>9373</v>
      </c>
      <c r="C87" s="299" t="s">
        <v>9374</v>
      </c>
      <c r="D87" s="300" t="s">
        <v>2945</v>
      </c>
      <c r="E87" s="337" t="s">
        <v>4486</v>
      </c>
      <c r="F87" s="671" t="s">
        <v>5454</v>
      </c>
      <c r="G87" s="672" t="s">
        <v>9311</v>
      </c>
      <c r="H87" s="230"/>
    </row>
    <row r="88" spans="2:8">
      <c r="B88" s="666" t="s">
        <v>9375</v>
      </c>
      <c r="C88" s="299" t="s">
        <v>9376</v>
      </c>
      <c r="D88" s="336" t="s">
        <v>3077</v>
      </c>
      <c r="E88" s="667" t="s">
        <v>7757</v>
      </c>
      <c r="F88" s="671" t="s">
        <v>5454</v>
      </c>
      <c r="G88" s="673"/>
      <c r="H88" s="230"/>
    </row>
    <row r="89" spans="2:8">
      <c r="B89" s="666" t="s">
        <v>9377</v>
      </c>
      <c r="C89" s="299" t="s">
        <v>9378</v>
      </c>
      <c r="D89" s="300" t="s">
        <v>9297</v>
      </c>
      <c r="E89" s="337" t="s">
        <v>2801</v>
      </c>
      <c r="F89" s="671" t="s">
        <v>5454</v>
      </c>
      <c r="G89" s="673"/>
      <c r="H89" s="230"/>
    </row>
    <row r="90" spans="2:8">
      <c r="B90" s="666" t="s">
        <v>9014</v>
      </c>
      <c r="C90" s="299" t="s">
        <v>9379</v>
      </c>
      <c r="D90" s="300" t="s">
        <v>2316</v>
      </c>
      <c r="E90" s="337" t="s">
        <v>2357</v>
      </c>
      <c r="F90" s="671"/>
      <c r="G90" s="673"/>
      <c r="H90" s="230"/>
    </row>
    <row r="91" spans="2:8" ht="17.25" thickBot="1">
      <c r="B91" s="666" t="s">
        <v>9033</v>
      </c>
      <c r="C91" s="299" t="s">
        <v>9380</v>
      </c>
      <c r="D91" s="300" t="s">
        <v>4048</v>
      </c>
      <c r="E91" s="337" t="s">
        <v>2301</v>
      </c>
      <c r="F91" s="671"/>
      <c r="G91" s="670"/>
      <c r="H91" s="230"/>
    </row>
    <row r="92" spans="2:8" ht="20.100000000000001" customHeight="1" thickBot="1">
      <c r="B92" s="661" t="s">
        <v>9381</v>
      </c>
      <c r="C92" s="662"/>
      <c r="D92" s="662"/>
      <c r="E92" s="662"/>
      <c r="F92" s="662"/>
      <c r="G92" s="663"/>
      <c r="H92" s="230"/>
    </row>
    <row r="93" spans="2:8">
      <c r="B93" s="664" t="s">
        <v>9382</v>
      </c>
      <c r="C93" s="299" t="s">
        <v>9383</v>
      </c>
      <c r="D93" s="300" t="s">
        <v>2945</v>
      </c>
      <c r="E93" s="337" t="s">
        <v>4486</v>
      </c>
      <c r="F93" s="671" t="s">
        <v>5454</v>
      </c>
      <c r="G93" s="672" t="s">
        <v>9311</v>
      </c>
      <c r="H93" s="230"/>
    </row>
    <row r="94" spans="2:8">
      <c r="B94" s="666" t="s">
        <v>9384</v>
      </c>
      <c r="C94" s="299" t="s">
        <v>9385</v>
      </c>
      <c r="D94" s="336" t="s">
        <v>3077</v>
      </c>
      <c r="E94" s="667" t="s">
        <v>7757</v>
      </c>
      <c r="F94" s="671" t="s">
        <v>5454</v>
      </c>
      <c r="G94" s="673"/>
      <c r="H94" s="230"/>
    </row>
    <row r="95" spans="2:8">
      <c r="B95" s="666" t="s">
        <v>9386</v>
      </c>
      <c r="C95" s="299" t="s">
        <v>9387</v>
      </c>
      <c r="D95" s="300" t="s">
        <v>9297</v>
      </c>
      <c r="E95" s="337" t="s">
        <v>2801</v>
      </c>
      <c r="F95" s="671" t="s">
        <v>5454</v>
      </c>
      <c r="G95" s="673"/>
      <c r="H95" s="230"/>
    </row>
    <row r="96" spans="2:8">
      <c r="B96" s="666" t="s">
        <v>4983</v>
      </c>
      <c r="C96" s="299" t="s">
        <v>9388</v>
      </c>
      <c r="D96" s="300" t="s">
        <v>2316</v>
      </c>
      <c r="E96" s="337" t="s">
        <v>2357</v>
      </c>
      <c r="F96" s="671"/>
      <c r="G96" s="673"/>
      <c r="H96" s="230"/>
    </row>
    <row r="97" spans="2:8" ht="17.25" thickBot="1">
      <c r="B97" s="666" t="s">
        <v>9035</v>
      </c>
      <c r="C97" s="299" t="s">
        <v>9389</v>
      </c>
      <c r="D97" s="300" t="s">
        <v>4048</v>
      </c>
      <c r="E97" s="337" t="s">
        <v>2301</v>
      </c>
      <c r="F97" s="671"/>
      <c r="G97" s="670"/>
      <c r="H97" s="230"/>
    </row>
    <row r="98" spans="2:8" ht="20.100000000000001" customHeight="1" thickBot="1">
      <c r="B98" s="661" t="s">
        <v>9390</v>
      </c>
      <c r="C98" s="662"/>
      <c r="D98" s="662"/>
      <c r="E98" s="662"/>
      <c r="F98" s="662"/>
      <c r="G98" s="663"/>
      <c r="H98" s="230"/>
    </row>
    <row r="99" spans="2:8">
      <c r="B99" s="664" t="s">
        <v>9391</v>
      </c>
      <c r="C99" s="299" t="s">
        <v>9392</v>
      </c>
      <c r="D99" s="300" t="s">
        <v>2945</v>
      </c>
      <c r="E99" s="337" t="s">
        <v>4486</v>
      </c>
      <c r="F99" s="671" t="s">
        <v>5454</v>
      </c>
      <c r="G99" s="672" t="s">
        <v>9311</v>
      </c>
      <c r="H99" s="230"/>
    </row>
    <row r="100" spans="2:8">
      <c r="B100" s="666" t="s">
        <v>9393</v>
      </c>
      <c r="C100" s="299" t="s">
        <v>9394</v>
      </c>
      <c r="D100" s="336" t="s">
        <v>3077</v>
      </c>
      <c r="E100" s="667" t="s">
        <v>7757</v>
      </c>
      <c r="F100" s="671" t="s">
        <v>5454</v>
      </c>
      <c r="G100" s="673"/>
      <c r="H100" s="230"/>
    </row>
    <row r="101" spans="2:8">
      <c r="B101" s="666" t="s">
        <v>9395</v>
      </c>
      <c r="C101" s="299" t="s">
        <v>9396</v>
      </c>
      <c r="D101" s="300" t="s">
        <v>9297</v>
      </c>
      <c r="E101" s="337" t="s">
        <v>2801</v>
      </c>
      <c r="F101" s="671" t="s">
        <v>5454</v>
      </c>
      <c r="G101" s="673"/>
      <c r="H101" s="230"/>
    </row>
    <row r="102" spans="2:8">
      <c r="B102" s="666" t="s">
        <v>9397</v>
      </c>
      <c r="C102" s="299" t="s">
        <v>9398</v>
      </c>
      <c r="D102" s="300" t="s">
        <v>2316</v>
      </c>
      <c r="E102" s="337" t="s">
        <v>2357</v>
      </c>
      <c r="F102" s="671"/>
      <c r="G102" s="673"/>
      <c r="H102" s="230"/>
    </row>
    <row r="103" spans="2:8" ht="17.25" thickBot="1">
      <c r="B103" s="666" t="s">
        <v>9399</v>
      </c>
      <c r="C103" s="299" t="s">
        <v>9400</v>
      </c>
      <c r="D103" s="300" t="s">
        <v>4048</v>
      </c>
      <c r="E103" s="337" t="s">
        <v>2301</v>
      </c>
      <c r="F103" s="671"/>
      <c r="G103" s="670"/>
      <c r="H103" s="230"/>
    </row>
    <row r="104" spans="2:8" ht="20.100000000000001" customHeight="1" thickBot="1">
      <c r="B104" s="661" t="s">
        <v>9401</v>
      </c>
      <c r="C104" s="662"/>
      <c r="D104" s="662"/>
      <c r="E104" s="662"/>
      <c r="F104" s="662"/>
      <c r="G104" s="663"/>
      <c r="H104" s="230"/>
    </row>
    <row r="105" spans="2:8">
      <c r="B105" s="664" t="s">
        <v>9402</v>
      </c>
      <c r="C105" s="299" t="s">
        <v>9403</v>
      </c>
      <c r="D105" s="300" t="s">
        <v>2945</v>
      </c>
      <c r="E105" s="337" t="s">
        <v>4486</v>
      </c>
      <c r="F105" s="671" t="s">
        <v>5454</v>
      </c>
      <c r="G105" s="672" t="s">
        <v>9311</v>
      </c>
      <c r="H105" s="230"/>
    </row>
    <row r="106" spans="2:8">
      <c r="B106" s="666" t="s">
        <v>9404</v>
      </c>
      <c r="C106" s="299" t="s">
        <v>9405</v>
      </c>
      <c r="D106" s="336" t="s">
        <v>3077</v>
      </c>
      <c r="E106" s="667" t="s">
        <v>7757</v>
      </c>
      <c r="F106" s="671" t="s">
        <v>5454</v>
      </c>
      <c r="G106" s="673"/>
      <c r="H106" s="230"/>
    </row>
    <row r="107" spans="2:8">
      <c r="B107" s="666" t="s">
        <v>9406</v>
      </c>
      <c r="C107" s="299" t="s">
        <v>9407</v>
      </c>
      <c r="D107" s="300" t="s">
        <v>9297</v>
      </c>
      <c r="E107" s="337" t="s">
        <v>2801</v>
      </c>
      <c r="F107" s="671" t="s">
        <v>5454</v>
      </c>
      <c r="G107" s="673"/>
      <c r="H107" s="230"/>
    </row>
    <row r="108" spans="2:8">
      <c r="B108" s="666" t="s">
        <v>9408</v>
      </c>
      <c r="C108" s="299" t="s">
        <v>9409</v>
      </c>
      <c r="D108" s="300" t="s">
        <v>2316</v>
      </c>
      <c r="E108" s="337" t="s">
        <v>2357</v>
      </c>
      <c r="F108" s="671"/>
      <c r="G108" s="673"/>
      <c r="H108" s="230"/>
    </row>
    <row r="109" spans="2:8" ht="17.25" thickBot="1">
      <c r="B109" s="666" t="s">
        <v>9410</v>
      </c>
      <c r="C109" s="299" t="s">
        <v>9411</v>
      </c>
      <c r="D109" s="300" t="s">
        <v>4048</v>
      </c>
      <c r="E109" s="337" t="s">
        <v>2301</v>
      </c>
      <c r="F109" s="671"/>
      <c r="G109" s="670"/>
      <c r="H109" s="230"/>
    </row>
    <row r="110" spans="2:8" ht="20.100000000000001" customHeight="1" thickBot="1">
      <c r="B110" s="227" t="s">
        <v>9412</v>
      </c>
      <c r="C110" s="525"/>
      <c r="D110" s="526"/>
      <c r="E110" s="527"/>
      <c r="F110" s="527"/>
      <c r="G110" s="616"/>
      <c r="H110" s="230"/>
    </row>
    <row r="111" spans="2:8">
      <c r="B111" s="231" t="s">
        <v>9413</v>
      </c>
      <c r="C111" s="232" t="s">
        <v>9414</v>
      </c>
      <c r="D111" s="233" t="s">
        <v>3417</v>
      </c>
      <c r="E111" s="234" t="s">
        <v>5514</v>
      </c>
      <c r="F111" s="235"/>
      <c r="G111" s="618"/>
      <c r="H111" s="230"/>
    </row>
    <row r="112" spans="2:8">
      <c r="B112" s="237" t="s">
        <v>9416</v>
      </c>
      <c r="C112" s="238" t="s">
        <v>9417</v>
      </c>
      <c r="D112" s="239" t="s">
        <v>3420</v>
      </c>
      <c r="E112" s="240" t="s">
        <v>2802</v>
      </c>
      <c r="F112" s="241"/>
      <c r="G112" s="266"/>
      <c r="H112" s="230"/>
    </row>
    <row r="113" spans="1:8">
      <c r="B113" s="237" t="s">
        <v>9418</v>
      </c>
      <c r="C113" s="238" t="s">
        <v>9419</v>
      </c>
      <c r="D113" s="239" t="s">
        <v>3417</v>
      </c>
      <c r="E113" s="240" t="s">
        <v>5514</v>
      </c>
      <c r="F113" s="241"/>
      <c r="G113" s="457" t="s">
        <v>9420</v>
      </c>
      <c r="H113" s="230"/>
    </row>
    <row r="114" spans="1:8">
      <c r="B114" s="237" t="s">
        <v>9421</v>
      </c>
      <c r="C114" s="238" t="s">
        <v>9422</v>
      </c>
      <c r="D114" s="239" t="s">
        <v>3420</v>
      </c>
      <c r="E114" s="240" t="s">
        <v>2802</v>
      </c>
      <c r="F114" s="241"/>
      <c r="G114" s="266"/>
      <c r="H114" s="230"/>
    </row>
    <row r="115" spans="1:8">
      <c r="B115" s="237" t="s">
        <v>9423</v>
      </c>
      <c r="C115" s="238" t="s">
        <v>9424</v>
      </c>
      <c r="D115" s="239" t="s">
        <v>3417</v>
      </c>
      <c r="E115" s="240" t="s">
        <v>5514</v>
      </c>
      <c r="F115" s="241"/>
      <c r="G115" s="457" t="s">
        <v>9425</v>
      </c>
      <c r="H115" s="230"/>
    </row>
    <row r="116" spans="1:8">
      <c r="B116" s="237" t="s">
        <v>9426</v>
      </c>
      <c r="C116" s="238" t="s">
        <v>9427</v>
      </c>
      <c r="D116" s="239" t="s">
        <v>3420</v>
      </c>
      <c r="E116" s="240" t="s">
        <v>2802</v>
      </c>
      <c r="F116" s="241"/>
      <c r="G116" s="266"/>
      <c r="H116" s="230"/>
    </row>
    <row r="117" spans="1:8">
      <c r="B117" s="237" t="s">
        <v>9428</v>
      </c>
      <c r="C117" s="238" t="s">
        <v>9429</v>
      </c>
      <c r="D117" s="239" t="s">
        <v>3417</v>
      </c>
      <c r="E117" s="240" t="s">
        <v>5514</v>
      </c>
      <c r="F117" s="241"/>
      <c r="G117" s="457" t="s">
        <v>9430</v>
      </c>
      <c r="H117" s="230"/>
    </row>
    <row r="118" spans="1:8">
      <c r="B118" s="237" t="s">
        <v>9431</v>
      </c>
      <c r="C118" s="238" t="s">
        <v>9432</v>
      </c>
      <c r="D118" s="239" t="s">
        <v>3420</v>
      </c>
      <c r="E118" s="240" t="s">
        <v>2802</v>
      </c>
      <c r="F118" s="241"/>
      <c r="G118" s="266"/>
      <c r="H118" s="230"/>
    </row>
    <row r="119" spans="1:8">
      <c r="B119" s="237" t="s">
        <v>9433</v>
      </c>
      <c r="C119" s="238" t="s">
        <v>9434</v>
      </c>
      <c r="D119" s="239" t="s">
        <v>3417</v>
      </c>
      <c r="E119" s="240" t="s">
        <v>5514</v>
      </c>
      <c r="F119" s="241"/>
      <c r="G119" s="457" t="s">
        <v>9435</v>
      </c>
      <c r="H119" s="230"/>
    </row>
    <row r="120" spans="1:8" ht="17.25" thickBot="1">
      <c r="B120" s="237" t="s">
        <v>9436</v>
      </c>
      <c r="C120" s="238" t="s">
        <v>9437</v>
      </c>
      <c r="D120" s="239" t="s">
        <v>3420</v>
      </c>
      <c r="E120" s="240" t="s">
        <v>2802</v>
      </c>
      <c r="F120" s="241"/>
      <c r="G120" s="266"/>
      <c r="H120" s="230"/>
    </row>
    <row r="121" spans="1:8" s="45" customFormat="1" ht="19.5" customHeight="1" thickBot="1">
      <c r="A121" s="8"/>
      <c r="B121" s="227" t="s">
        <v>9438</v>
      </c>
      <c r="C121" s="525"/>
      <c r="D121" s="526"/>
      <c r="E121" s="527"/>
      <c r="F121" s="527"/>
      <c r="G121" s="616"/>
      <c r="H121" s="230"/>
    </row>
    <row r="122" spans="1:8" ht="45">
      <c r="A122" s="212"/>
      <c r="B122" s="237" t="s">
        <v>587</v>
      </c>
      <c r="C122" s="238" t="s">
        <v>9439</v>
      </c>
      <c r="D122" s="239" t="s">
        <v>2313</v>
      </c>
      <c r="E122" s="240" t="s">
        <v>2801</v>
      </c>
      <c r="F122" s="241" t="s">
        <v>5454</v>
      </c>
      <c r="G122" s="266" t="s">
        <v>9440</v>
      </c>
      <c r="H122" s="230"/>
    </row>
    <row r="123" spans="1:8">
      <c r="A123" s="212"/>
      <c r="B123" s="237" t="s">
        <v>9441</v>
      </c>
      <c r="C123" s="238" t="s">
        <v>9442</v>
      </c>
      <c r="D123" s="239" t="s">
        <v>2945</v>
      </c>
      <c r="E123" s="240" t="s">
        <v>4486</v>
      </c>
      <c r="F123" s="241"/>
      <c r="G123" s="266" t="s">
        <v>9443</v>
      </c>
      <c r="H123" s="230"/>
    </row>
    <row r="124" spans="1:8">
      <c r="B124" s="237" t="s">
        <v>880</v>
      </c>
      <c r="C124" s="238" t="s">
        <v>9444</v>
      </c>
      <c r="D124" s="239" t="s">
        <v>2796</v>
      </c>
      <c r="E124" s="240" t="s">
        <v>2301</v>
      </c>
      <c r="F124" s="241"/>
      <c r="G124" s="266" t="s">
        <v>9249</v>
      </c>
      <c r="H124" s="230"/>
    </row>
    <row r="125" spans="1:8" ht="17.25" thickBot="1">
      <c r="B125" s="237" t="s">
        <v>881</v>
      </c>
      <c r="C125" s="238" t="s">
        <v>9445</v>
      </c>
      <c r="D125" s="239" t="s">
        <v>2303</v>
      </c>
      <c r="E125" s="240" t="s">
        <v>2304</v>
      </c>
      <c r="F125" s="241"/>
      <c r="G125" s="266" t="s">
        <v>9249</v>
      </c>
      <c r="H125" s="230"/>
    </row>
    <row r="126" spans="1:8">
      <c r="B126" s="279" t="s">
        <v>9446</v>
      </c>
      <c r="C126" s="280"/>
      <c r="D126" s="280"/>
      <c r="E126" s="280"/>
      <c r="F126" s="280"/>
      <c r="G126" s="281"/>
      <c r="H126" s="230"/>
    </row>
    <row r="127" spans="1:8" ht="17.25" thickBot="1">
      <c r="B127" s="282" t="s">
        <v>9447</v>
      </c>
      <c r="C127" s="283"/>
      <c r="D127" s="283"/>
      <c r="E127" s="283"/>
      <c r="F127" s="283"/>
      <c r="G127" s="284"/>
      <c r="H127" s="230"/>
    </row>
    <row r="128" spans="1:8" ht="45">
      <c r="B128" s="237" t="s">
        <v>882</v>
      </c>
      <c r="C128" s="238" t="s">
        <v>9448</v>
      </c>
      <c r="D128" s="239" t="s">
        <v>4978</v>
      </c>
      <c r="E128" s="240" t="s">
        <v>4486</v>
      </c>
      <c r="F128" s="241"/>
      <c r="G128" s="266" t="s">
        <v>9617</v>
      </c>
      <c r="H128" s="230"/>
    </row>
    <row r="129" spans="1:8" ht="90">
      <c r="B129" s="289" t="s">
        <v>9451</v>
      </c>
      <c r="C129" s="290" t="s">
        <v>9450</v>
      </c>
      <c r="D129" s="291" t="s">
        <v>4072</v>
      </c>
      <c r="E129" s="292" t="s">
        <v>4486</v>
      </c>
      <c r="F129" s="293"/>
      <c r="G129" s="457" t="s">
        <v>9452</v>
      </c>
      <c r="H129" s="230"/>
    </row>
    <row r="130" spans="1:8" ht="90">
      <c r="B130" s="289" t="s">
        <v>9453</v>
      </c>
      <c r="C130" s="290" t="s">
        <v>9454</v>
      </c>
      <c r="D130" s="291" t="s">
        <v>4072</v>
      </c>
      <c r="E130" s="292" t="s">
        <v>4486</v>
      </c>
      <c r="F130" s="293"/>
      <c r="G130" s="457" t="s">
        <v>9455</v>
      </c>
      <c r="H130" s="230"/>
    </row>
    <row r="131" spans="1:8" ht="75">
      <c r="B131" s="289" t="s">
        <v>9456</v>
      </c>
      <c r="C131" s="290" t="s">
        <v>9457</v>
      </c>
      <c r="D131" s="291" t="s">
        <v>4977</v>
      </c>
      <c r="E131" s="292" t="s">
        <v>4486</v>
      </c>
      <c r="F131" s="293"/>
      <c r="G131" s="457" t="s">
        <v>9618</v>
      </c>
      <c r="H131" s="230"/>
    </row>
    <row r="132" spans="1:8" ht="75">
      <c r="B132" s="289" t="s">
        <v>677</v>
      </c>
      <c r="C132" s="290" t="s">
        <v>9458</v>
      </c>
      <c r="D132" s="291" t="s">
        <v>4072</v>
      </c>
      <c r="E132" s="292" t="s">
        <v>4486</v>
      </c>
      <c r="F132" s="293"/>
      <c r="G132" s="457" t="s">
        <v>9619</v>
      </c>
      <c r="H132" s="230"/>
    </row>
    <row r="133" spans="1:8" ht="60">
      <c r="B133" s="237" t="s">
        <v>9459</v>
      </c>
      <c r="C133" s="238" t="s">
        <v>9460</v>
      </c>
      <c r="D133" s="239" t="s">
        <v>4914</v>
      </c>
      <c r="E133" s="240" t="s">
        <v>4486</v>
      </c>
      <c r="F133" s="241" t="s">
        <v>5454</v>
      </c>
      <c r="G133" s="266" t="s">
        <v>9589</v>
      </c>
      <c r="H133" s="230"/>
    </row>
    <row r="134" spans="1:8" ht="45">
      <c r="B134" s="237" t="s">
        <v>9461</v>
      </c>
      <c r="C134" s="238" t="s">
        <v>9462</v>
      </c>
      <c r="D134" s="239" t="s">
        <v>2421</v>
      </c>
      <c r="E134" s="240" t="s">
        <v>4486</v>
      </c>
      <c r="F134" s="241"/>
      <c r="G134" s="266" t="s">
        <v>9620</v>
      </c>
      <c r="H134" s="230"/>
    </row>
    <row r="135" spans="1:8" ht="120">
      <c r="B135" s="237" t="s">
        <v>9463</v>
      </c>
      <c r="C135" s="238" t="s">
        <v>9464</v>
      </c>
      <c r="D135" s="239" t="s">
        <v>9297</v>
      </c>
      <c r="E135" s="240" t="s">
        <v>2801</v>
      </c>
      <c r="F135" s="241"/>
      <c r="G135" s="266" t="s">
        <v>9465</v>
      </c>
      <c r="H135" s="230"/>
    </row>
    <row r="136" spans="1:8" ht="120">
      <c r="B136" s="264" t="s">
        <v>9466</v>
      </c>
      <c r="C136" s="476" t="s">
        <v>9467</v>
      </c>
      <c r="D136" s="300" t="s">
        <v>3220</v>
      </c>
      <c r="E136" s="301" t="s">
        <v>5528</v>
      </c>
      <c r="F136" s="265"/>
      <c r="G136" s="304" t="s">
        <v>9468</v>
      </c>
      <c r="H136" s="267"/>
    </row>
    <row r="137" spans="1:8" ht="18.75">
      <c r="B137" s="264" t="s">
        <v>9469</v>
      </c>
      <c r="C137" s="476" t="s">
        <v>9470</v>
      </c>
      <c r="D137" s="300" t="s">
        <v>3220</v>
      </c>
      <c r="E137" s="301" t="s">
        <v>5528</v>
      </c>
      <c r="F137" s="265"/>
      <c r="G137" s="304"/>
      <c r="H137" s="267"/>
    </row>
    <row r="138" spans="1:8" ht="18.75">
      <c r="B138" s="264" t="s">
        <v>9471</v>
      </c>
      <c r="C138" s="476" t="s">
        <v>9472</v>
      </c>
      <c r="D138" s="300" t="s">
        <v>3220</v>
      </c>
      <c r="E138" s="301" t="s">
        <v>5528</v>
      </c>
      <c r="F138" s="265"/>
      <c r="G138" s="304"/>
      <c r="H138" s="267"/>
    </row>
    <row r="139" spans="1:8" ht="18.75">
      <c r="B139" s="264" t="s">
        <v>9473</v>
      </c>
      <c r="C139" s="476" t="s">
        <v>9474</v>
      </c>
      <c r="D139" s="300" t="s">
        <v>3220</v>
      </c>
      <c r="E139" s="301" t="s">
        <v>5528</v>
      </c>
      <c r="F139" s="265"/>
      <c r="G139" s="304"/>
      <c r="H139" s="267"/>
    </row>
    <row r="140" spans="1:8" ht="17.25" thickBot="1">
      <c r="B140" s="237" t="s">
        <v>895</v>
      </c>
      <c r="C140" s="238" t="s">
        <v>9475</v>
      </c>
      <c r="D140" s="239" t="s">
        <v>3397</v>
      </c>
      <c r="E140" s="240" t="s">
        <v>2304</v>
      </c>
      <c r="F140" s="241"/>
      <c r="G140" s="266" t="s">
        <v>9249</v>
      </c>
      <c r="H140" s="230"/>
    </row>
    <row r="141" spans="1:8" s="45" customFormat="1">
      <c r="A141" s="8"/>
      <c r="B141" s="279" t="s">
        <v>9476</v>
      </c>
      <c r="C141" s="280"/>
      <c r="D141" s="280"/>
      <c r="E141" s="280"/>
      <c r="F141" s="280"/>
      <c r="G141" s="281"/>
      <c r="H141" s="230"/>
    </row>
    <row r="142" spans="1:8" s="45" customFormat="1" ht="17.25" thickBot="1">
      <c r="A142" s="8"/>
      <c r="B142" s="282" t="s">
        <v>9477</v>
      </c>
      <c r="C142" s="283"/>
      <c r="D142" s="283"/>
      <c r="E142" s="283"/>
      <c r="F142" s="283"/>
      <c r="G142" s="284"/>
      <c r="H142" s="230"/>
    </row>
    <row r="143" spans="1:8" ht="30">
      <c r="B143" s="237" t="s">
        <v>9478</v>
      </c>
      <c r="C143" s="238" t="s">
        <v>9479</v>
      </c>
      <c r="D143" s="239" t="s">
        <v>4978</v>
      </c>
      <c r="E143" s="240" t="s">
        <v>4486</v>
      </c>
      <c r="F143" s="241"/>
      <c r="G143" s="266" t="s">
        <v>9611</v>
      </c>
      <c r="H143" s="230"/>
    </row>
    <row r="144" spans="1:8" ht="90">
      <c r="B144" s="237" t="s">
        <v>9480</v>
      </c>
      <c r="C144" s="238" t="s">
        <v>9481</v>
      </c>
      <c r="D144" s="291" t="s">
        <v>4072</v>
      </c>
      <c r="E144" s="240" t="s">
        <v>4486</v>
      </c>
      <c r="F144" s="241"/>
      <c r="G144" s="266" t="s">
        <v>9482</v>
      </c>
      <c r="H144" s="230"/>
    </row>
    <row r="145" spans="2:8" ht="90">
      <c r="B145" s="237" t="s">
        <v>9483</v>
      </c>
      <c r="C145" s="238" t="s">
        <v>9484</v>
      </c>
      <c r="D145" s="291" t="s">
        <v>4072</v>
      </c>
      <c r="E145" s="240" t="s">
        <v>4486</v>
      </c>
      <c r="F145" s="241"/>
      <c r="G145" s="266" t="s">
        <v>9485</v>
      </c>
      <c r="H145" s="230"/>
    </row>
    <row r="146" spans="2:8" ht="60">
      <c r="B146" s="237" t="s">
        <v>9486</v>
      </c>
      <c r="C146" s="238" t="s">
        <v>9487</v>
      </c>
      <c r="D146" s="239" t="s">
        <v>4977</v>
      </c>
      <c r="E146" s="240" t="s">
        <v>4486</v>
      </c>
      <c r="F146" s="241"/>
      <c r="G146" s="266" t="s">
        <v>3372</v>
      </c>
      <c r="H146" s="230"/>
    </row>
    <row r="147" spans="2:8" ht="75">
      <c r="B147" s="289" t="s">
        <v>9488</v>
      </c>
      <c r="C147" s="290" t="s">
        <v>9489</v>
      </c>
      <c r="D147" s="291" t="s">
        <v>4072</v>
      </c>
      <c r="E147" s="292" t="s">
        <v>4486</v>
      </c>
      <c r="F147" s="293"/>
      <c r="G147" s="457" t="s">
        <v>3115</v>
      </c>
      <c r="H147" s="230"/>
    </row>
    <row r="148" spans="2:8" ht="60">
      <c r="B148" s="237" t="s">
        <v>5154</v>
      </c>
      <c r="C148" s="238" t="s">
        <v>9490</v>
      </c>
      <c r="D148" s="239" t="s">
        <v>4914</v>
      </c>
      <c r="E148" s="240" t="s">
        <v>4486</v>
      </c>
      <c r="F148" s="241" t="s">
        <v>5454</v>
      </c>
      <c r="G148" s="266" t="s">
        <v>9590</v>
      </c>
      <c r="H148" s="230"/>
    </row>
    <row r="149" spans="2:8" ht="60">
      <c r="B149" s="237" t="s">
        <v>9491</v>
      </c>
      <c r="C149" s="238" t="s">
        <v>9492</v>
      </c>
      <c r="D149" s="239" t="s">
        <v>2421</v>
      </c>
      <c r="E149" s="240" t="s">
        <v>4486</v>
      </c>
      <c r="F149" s="241"/>
      <c r="G149" s="266" t="s">
        <v>9621</v>
      </c>
      <c r="H149" s="230"/>
    </row>
    <row r="150" spans="2:8" ht="90">
      <c r="B150" s="237" t="s">
        <v>9493</v>
      </c>
      <c r="C150" s="238" t="s">
        <v>9494</v>
      </c>
      <c r="D150" s="239" t="s">
        <v>2313</v>
      </c>
      <c r="E150" s="240" t="s">
        <v>2801</v>
      </c>
      <c r="F150" s="241"/>
      <c r="G150" s="266" t="s">
        <v>9591</v>
      </c>
      <c r="H150" s="230"/>
    </row>
    <row r="151" spans="2:8" ht="30">
      <c r="B151" s="237" t="s">
        <v>9495</v>
      </c>
      <c r="C151" s="238" t="s">
        <v>9496</v>
      </c>
      <c r="D151" s="239" t="s">
        <v>2463</v>
      </c>
      <c r="E151" s="240" t="s">
        <v>2801</v>
      </c>
      <c r="F151" s="241"/>
      <c r="G151" s="266" t="s">
        <v>9497</v>
      </c>
      <c r="H151" s="230"/>
    </row>
    <row r="152" spans="2:8" ht="45">
      <c r="B152" s="237" t="s">
        <v>9498</v>
      </c>
      <c r="C152" s="238" t="s">
        <v>9499</v>
      </c>
      <c r="D152" s="239" t="s">
        <v>3119</v>
      </c>
      <c r="E152" s="240" t="s">
        <v>2801</v>
      </c>
      <c r="F152" s="241"/>
      <c r="G152" s="266" t="s">
        <v>9622</v>
      </c>
      <c r="H152" s="230"/>
    </row>
    <row r="153" spans="2:8" ht="75">
      <c r="B153" s="237" t="s">
        <v>9500</v>
      </c>
      <c r="C153" s="238" t="s">
        <v>9501</v>
      </c>
      <c r="D153" s="239" t="s">
        <v>2313</v>
      </c>
      <c r="E153" s="240" t="s">
        <v>2801</v>
      </c>
      <c r="F153" s="241"/>
      <c r="G153" s="266" t="s">
        <v>9623</v>
      </c>
      <c r="H153" s="230"/>
    </row>
    <row r="154" spans="2:8" ht="90">
      <c r="B154" s="237" t="s">
        <v>9502</v>
      </c>
      <c r="C154" s="238" t="s">
        <v>9503</v>
      </c>
      <c r="D154" s="239" t="s">
        <v>2313</v>
      </c>
      <c r="E154" s="240" t="s">
        <v>2801</v>
      </c>
      <c r="F154" s="241"/>
      <c r="G154" s="266" t="s">
        <v>9624</v>
      </c>
      <c r="H154" s="230"/>
    </row>
    <row r="155" spans="2:8" ht="45">
      <c r="B155" s="237" t="s">
        <v>9504</v>
      </c>
      <c r="C155" s="238" t="s">
        <v>9505</v>
      </c>
      <c r="D155" s="239" t="s">
        <v>3119</v>
      </c>
      <c r="E155" s="240" t="s">
        <v>2801</v>
      </c>
      <c r="F155" s="241"/>
      <c r="G155" s="266" t="s">
        <v>9592</v>
      </c>
      <c r="H155" s="230"/>
    </row>
    <row r="156" spans="2:8" ht="120">
      <c r="B156" s="237" t="s">
        <v>9506</v>
      </c>
      <c r="C156" s="238" t="s">
        <v>9507</v>
      </c>
      <c r="D156" s="239" t="s">
        <v>9297</v>
      </c>
      <c r="E156" s="240" t="s">
        <v>2801</v>
      </c>
      <c r="F156" s="241"/>
      <c r="G156" s="266" t="s">
        <v>9508</v>
      </c>
      <c r="H156" s="230"/>
    </row>
    <row r="157" spans="2:8" ht="135">
      <c r="B157" s="237" t="s">
        <v>9509</v>
      </c>
      <c r="C157" s="238" t="s">
        <v>9510</v>
      </c>
      <c r="D157" s="239" t="s">
        <v>9297</v>
      </c>
      <c r="E157" s="240" t="s">
        <v>2801</v>
      </c>
      <c r="F157" s="241"/>
      <c r="G157" s="266" t="s">
        <v>9511</v>
      </c>
      <c r="H157" s="230"/>
    </row>
    <row r="158" spans="2:8" ht="150">
      <c r="B158" s="264" t="s">
        <v>9512</v>
      </c>
      <c r="C158" s="476" t="s">
        <v>9513</v>
      </c>
      <c r="D158" s="300" t="s">
        <v>3220</v>
      </c>
      <c r="E158" s="301" t="s">
        <v>5528</v>
      </c>
      <c r="F158" s="265"/>
      <c r="G158" s="304" t="s">
        <v>9514</v>
      </c>
      <c r="H158" s="267"/>
    </row>
    <row r="159" spans="2:8" ht="150">
      <c r="B159" s="264" t="s">
        <v>9515</v>
      </c>
      <c r="C159" s="476" t="s">
        <v>9516</v>
      </c>
      <c r="D159" s="300" t="s">
        <v>3220</v>
      </c>
      <c r="E159" s="301" t="s">
        <v>5528</v>
      </c>
      <c r="F159" s="265"/>
      <c r="G159" s="304" t="s">
        <v>9517</v>
      </c>
      <c r="H159" s="267"/>
    </row>
    <row r="160" spans="2:8" ht="17.25" thickBot="1">
      <c r="B160" s="245" t="s">
        <v>9518</v>
      </c>
      <c r="C160" s="246" t="s">
        <v>9519</v>
      </c>
      <c r="D160" s="247" t="s">
        <v>3397</v>
      </c>
      <c r="E160" s="248" t="s">
        <v>2802</v>
      </c>
      <c r="F160" s="249"/>
      <c r="G160" s="622"/>
      <c r="H160" s="230"/>
    </row>
    <row r="161" spans="2:8">
      <c r="B161" s="279" t="s">
        <v>9520</v>
      </c>
      <c r="C161" s="280"/>
      <c r="D161" s="280"/>
      <c r="E161" s="280"/>
      <c r="F161" s="280"/>
      <c r="G161" s="281"/>
      <c r="H161" s="230"/>
    </row>
    <row r="162" spans="2:8" ht="17.25" thickBot="1">
      <c r="B162" s="282" t="s">
        <v>9521</v>
      </c>
      <c r="C162" s="283"/>
      <c r="D162" s="283"/>
      <c r="E162" s="283"/>
      <c r="F162" s="283"/>
      <c r="G162" s="284"/>
      <c r="H162" s="230"/>
    </row>
    <row r="163" spans="2:8" ht="75">
      <c r="B163" s="237" t="s">
        <v>440</v>
      </c>
      <c r="C163" s="238" t="s">
        <v>9522</v>
      </c>
      <c r="D163" s="239" t="s">
        <v>2463</v>
      </c>
      <c r="E163" s="240" t="s">
        <v>2801</v>
      </c>
      <c r="F163" s="241" t="s">
        <v>5454</v>
      </c>
      <c r="G163" s="266" t="s">
        <v>9523</v>
      </c>
      <c r="H163" s="230"/>
    </row>
    <row r="164" spans="2:8" ht="90">
      <c r="B164" s="237" t="s">
        <v>9524</v>
      </c>
      <c r="C164" s="238" t="s">
        <v>9525</v>
      </c>
      <c r="D164" s="239" t="s">
        <v>2313</v>
      </c>
      <c r="E164" s="240" t="s">
        <v>2801</v>
      </c>
      <c r="F164" s="241" t="s">
        <v>5454</v>
      </c>
      <c r="G164" s="266" t="s">
        <v>9526</v>
      </c>
      <c r="H164" s="230"/>
    </row>
    <row r="165" spans="2:8" ht="75">
      <c r="B165" s="237" t="s">
        <v>9527</v>
      </c>
      <c r="C165" s="238" t="s">
        <v>9528</v>
      </c>
      <c r="D165" s="239" t="s">
        <v>4386</v>
      </c>
      <c r="E165" s="240" t="s">
        <v>5514</v>
      </c>
      <c r="F165" s="241" t="s">
        <v>2793</v>
      </c>
      <c r="G165" s="266" t="s">
        <v>9529</v>
      </c>
      <c r="H165" s="230"/>
    </row>
    <row r="166" spans="2:8" ht="75">
      <c r="B166" s="237" t="s">
        <v>9530</v>
      </c>
      <c r="C166" s="238" t="s">
        <v>9531</v>
      </c>
      <c r="D166" s="239" t="s">
        <v>3077</v>
      </c>
      <c r="E166" s="240" t="s">
        <v>7757</v>
      </c>
      <c r="F166" s="241"/>
      <c r="G166" s="266" t="s">
        <v>9532</v>
      </c>
      <c r="H166" s="230"/>
    </row>
    <row r="167" spans="2:8" ht="60">
      <c r="B167" s="237" t="s">
        <v>9533</v>
      </c>
      <c r="C167" s="238" t="s">
        <v>9534</v>
      </c>
      <c r="D167" s="239" t="s">
        <v>2422</v>
      </c>
      <c r="E167" s="240" t="s">
        <v>5514</v>
      </c>
      <c r="F167" s="241"/>
      <c r="G167" s="266" t="s">
        <v>9535</v>
      </c>
      <c r="H167" s="230"/>
    </row>
    <row r="168" spans="2:8">
      <c r="B168" s="237" t="s">
        <v>9536</v>
      </c>
      <c r="C168" s="238" t="s">
        <v>9537</v>
      </c>
      <c r="D168" s="239" t="s">
        <v>3109</v>
      </c>
      <c r="E168" s="240" t="s">
        <v>2301</v>
      </c>
      <c r="F168" s="241"/>
      <c r="G168" s="266"/>
      <c r="H168" s="230"/>
    </row>
    <row r="169" spans="2:8">
      <c r="B169" s="237" t="s">
        <v>445</v>
      </c>
      <c r="C169" s="238" t="s">
        <v>9538</v>
      </c>
      <c r="D169" s="239" t="s">
        <v>3147</v>
      </c>
      <c r="E169" s="240" t="s">
        <v>5514</v>
      </c>
      <c r="F169" s="241"/>
      <c r="G169" s="266"/>
      <c r="H169" s="230"/>
    </row>
    <row r="170" spans="2:8">
      <c r="B170" s="237" t="s">
        <v>9539</v>
      </c>
      <c r="C170" s="238" t="s">
        <v>9540</v>
      </c>
      <c r="D170" s="239" t="s">
        <v>2486</v>
      </c>
      <c r="E170" s="240" t="s">
        <v>5528</v>
      </c>
      <c r="F170" s="241"/>
      <c r="G170" s="266"/>
      <c r="H170" s="230"/>
    </row>
    <row r="171" spans="2:8" ht="45">
      <c r="B171" s="289" t="s">
        <v>196</v>
      </c>
      <c r="C171" s="290" t="s">
        <v>9541</v>
      </c>
      <c r="D171" s="291" t="s">
        <v>4978</v>
      </c>
      <c r="E171" s="292" t="s">
        <v>2301</v>
      </c>
      <c r="F171" s="293"/>
      <c r="G171" s="457" t="s">
        <v>9593</v>
      </c>
      <c r="H171" s="230"/>
    </row>
    <row r="172" spans="2:8" ht="105">
      <c r="B172" s="289" t="s">
        <v>255</v>
      </c>
      <c r="C172" s="290" t="s">
        <v>9542</v>
      </c>
      <c r="D172" s="291" t="s">
        <v>4072</v>
      </c>
      <c r="E172" s="292" t="s">
        <v>4486</v>
      </c>
      <c r="F172" s="293"/>
      <c r="G172" s="457" t="s">
        <v>9594</v>
      </c>
      <c r="H172" s="230"/>
    </row>
    <row r="173" spans="2:8" ht="105">
      <c r="B173" s="289" t="s">
        <v>367</v>
      </c>
      <c r="C173" s="290" t="s">
        <v>9543</v>
      </c>
      <c r="D173" s="291" t="s">
        <v>4072</v>
      </c>
      <c r="E173" s="292" t="s">
        <v>4486</v>
      </c>
      <c r="F173" s="293"/>
      <c r="G173" s="457" t="s">
        <v>9595</v>
      </c>
      <c r="H173" s="230"/>
    </row>
    <row r="174" spans="2:8" ht="90">
      <c r="B174" s="289" t="s">
        <v>199</v>
      </c>
      <c r="C174" s="290" t="s">
        <v>9544</v>
      </c>
      <c r="D174" s="291" t="s">
        <v>4977</v>
      </c>
      <c r="E174" s="292" t="s">
        <v>2301</v>
      </c>
      <c r="F174" s="293"/>
      <c r="G174" s="457" t="s">
        <v>9596</v>
      </c>
      <c r="H174" s="230"/>
    </row>
    <row r="175" spans="2:8" ht="90">
      <c r="B175" s="289" t="s">
        <v>200</v>
      </c>
      <c r="C175" s="290" t="s">
        <v>9545</v>
      </c>
      <c r="D175" s="291" t="s">
        <v>4072</v>
      </c>
      <c r="E175" s="292" t="s">
        <v>4486</v>
      </c>
      <c r="F175" s="293"/>
      <c r="G175" s="457" t="s">
        <v>9597</v>
      </c>
      <c r="H175" s="230"/>
    </row>
    <row r="176" spans="2:8" ht="30">
      <c r="B176" s="237" t="s">
        <v>201</v>
      </c>
      <c r="C176" s="238" t="s">
        <v>9546</v>
      </c>
      <c r="D176" s="239" t="s">
        <v>4914</v>
      </c>
      <c r="E176" s="240" t="s">
        <v>4486</v>
      </c>
      <c r="F176" s="241"/>
      <c r="G176" s="266" t="s">
        <v>9598</v>
      </c>
      <c r="H176" s="230"/>
    </row>
    <row r="177" spans="1:8" ht="30">
      <c r="B177" s="237" t="s">
        <v>9547</v>
      </c>
      <c r="C177" s="238" t="s">
        <v>9548</v>
      </c>
      <c r="D177" s="239" t="s">
        <v>2421</v>
      </c>
      <c r="E177" s="240" t="s">
        <v>4486</v>
      </c>
      <c r="F177" s="241"/>
      <c r="G177" s="266" t="s">
        <v>9599</v>
      </c>
      <c r="H177" s="230"/>
    </row>
    <row r="178" spans="1:8" ht="75">
      <c r="B178" s="237" t="s">
        <v>9549</v>
      </c>
      <c r="C178" s="238" t="s">
        <v>9550</v>
      </c>
      <c r="D178" s="239" t="s">
        <v>2313</v>
      </c>
      <c r="E178" s="240" t="s">
        <v>2801</v>
      </c>
      <c r="F178" s="241"/>
      <c r="G178" s="266" t="s">
        <v>9600</v>
      </c>
      <c r="H178" s="230"/>
    </row>
    <row r="179" spans="1:8" ht="30">
      <c r="B179" s="237" t="s">
        <v>9551</v>
      </c>
      <c r="C179" s="238" t="s">
        <v>9552</v>
      </c>
      <c r="D179" s="239" t="s">
        <v>2463</v>
      </c>
      <c r="E179" s="240" t="s">
        <v>2801</v>
      </c>
      <c r="F179" s="241"/>
      <c r="G179" s="266" t="s">
        <v>9553</v>
      </c>
      <c r="H179" s="230"/>
    </row>
    <row r="180" spans="1:8" ht="45">
      <c r="B180" s="237" t="s">
        <v>9554</v>
      </c>
      <c r="C180" s="238" t="s">
        <v>9555</v>
      </c>
      <c r="D180" s="239" t="s">
        <v>3119</v>
      </c>
      <c r="E180" s="240" t="s">
        <v>2801</v>
      </c>
      <c r="F180" s="241"/>
      <c r="G180" s="266" t="s">
        <v>9601</v>
      </c>
      <c r="H180" s="230"/>
    </row>
    <row r="181" spans="1:8" ht="75">
      <c r="B181" s="237" t="s">
        <v>9556</v>
      </c>
      <c r="C181" s="238" t="s">
        <v>9557</v>
      </c>
      <c r="D181" s="239" t="s">
        <v>2313</v>
      </c>
      <c r="E181" s="240" t="s">
        <v>2801</v>
      </c>
      <c r="F181" s="241"/>
      <c r="G181" s="266" t="s">
        <v>9602</v>
      </c>
      <c r="H181" s="230"/>
    </row>
    <row r="182" spans="1:8" ht="75">
      <c r="B182" s="237" t="s">
        <v>9558</v>
      </c>
      <c r="C182" s="238" t="s">
        <v>9559</v>
      </c>
      <c r="D182" s="239" t="s">
        <v>2313</v>
      </c>
      <c r="E182" s="240" t="s">
        <v>2801</v>
      </c>
      <c r="F182" s="241"/>
      <c r="G182" s="266" t="s">
        <v>9603</v>
      </c>
      <c r="H182" s="230"/>
    </row>
    <row r="183" spans="1:8" ht="75">
      <c r="B183" s="237" t="s">
        <v>9560</v>
      </c>
      <c r="C183" s="238" t="s">
        <v>9561</v>
      </c>
      <c r="D183" s="239" t="s">
        <v>3119</v>
      </c>
      <c r="E183" s="240" t="s">
        <v>2801</v>
      </c>
      <c r="F183" s="241"/>
      <c r="G183" s="266" t="s">
        <v>9604</v>
      </c>
      <c r="H183" s="230"/>
    </row>
    <row r="184" spans="1:8" ht="105">
      <c r="B184" s="237" t="s">
        <v>203</v>
      </c>
      <c r="C184" s="238" t="s">
        <v>9562</v>
      </c>
      <c r="D184" s="239" t="s">
        <v>9297</v>
      </c>
      <c r="E184" s="240" t="s">
        <v>2801</v>
      </c>
      <c r="F184" s="241"/>
      <c r="G184" s="266" t="s">
        <v>9563</v>
      </c>
      <c r="H184" s="230"/>
    </row>
    <row r="185" spans="1:8" ht="135">
      <c r="B185" s="237" t="s">
        <v>9564</v>
      </c>
      <c r="C185" s="238" t="s">
        <v>9565</v>
      </c>
      <c r="D185" s="239" t="s">
        <v>9297</v>
      </c>
      <c r="E185" s="240" t="s">
        <v>2801</v>
      </c>
      <c r="F185" s="241"/>
      <c r="G185" s="266" t="s">
        <v>9566</v>
      </c>
      <c r="H185" s="230"/>
    </row>
    <row r="186" spans="1:8" ht="120">
      <c r="B186" s="264" t="s">
        <v>204</v>
      </c>
      <c r="C186" s="476" t="s">
        <v>9567</v>
      </c>
      <c r="D186" s="300" t="s">
        <v>3220</v>
      </c>
      <c r="E186" s="301" t="s">
        <v>5528</v>
      </c>
      <c r="F186" s="265"/>
      <c r="G186" s="304" t="s">
        <v>9568</v>
      </c>
      <c r="H186" s="267"/>
    </row>
    <row r="187" spans="1:8" ht="135">
      <c r="B187" s="264" t="s">
        <v>362</v>
      </c>
      <c r="C187" s="476" t="s">
        <v>9569</v>
      </c>
      <c r="D187" s="300" t="s">
        <v>3220</v>
      </c>
      <c r="E187" s="301" t="s">
        <v>5528</v>
      </c>
      <c r="F187" s="265"/>
      <c r="G187" s="304" t="s">
        <v>9570</v>
      </c>
      <c r="H187" s="267"/>
    </row>
    <row r="188" spans="1:8" ht="17.25" thickBot="1">
      <c r="B188" s="245" t="s">
        <v>885</v>
      </c>
      <c r="C188" s="246" t="s">
        <v>9571</v>
      </c>
      <c r="D188" s="247" t="s">
        <v>3397</v>
      </c>
      <c r="E188" s="248" t="s">
        <v>2802</v>
      </c>
      <c r="F188" s="249"/>
      <c r="G188" s="622" t="s">
        <v>9249</v>
      </c>
      <c r="H188" s="230"/>
    </row>
    <row r="189" spans="1:8" s="45" customFormat="1" ht="20.100000000000001" customHeight="1" thickBot="1">
      <c r="A189" s="8"/>
      <c r="B189" s="227" t="s">
        <v>9572</v>
      </c>
      <c r="C189" s="228"/>
      <c r="D189" s="228"/>
      <c r="E189" s="228"/>
      <c r="F189" s="228"/>
      <c r="G189" s="229"/>
      <c r="H189" s="230"/>
    </row>
    <row r="190" spans="1:8" ht="30">
      <c r="B190" s="231" t="s">
        <v>1940</v>
      </c>
      <c r="C190" s="232" t="s">
        <v>9573</v>
      </c>
      <c r="D190" s="233" t="s">
        <v>2313</v>
      </c>
      <c r="E190" s="234" t="s">
        <v>2801</v>
      </c>
      <c r="F190" s="235"/>
      <c r="G190" s="618" t="s">
        <v>9574</v>
      </c>
      <c r="H190" s="230"/>
    </row>
    <row r="191" spans="1:8" ht="17.25" thickBot="1">
      <c r="B191" s="289" t="s">
        <v>1942</v>
      </c>
      <c r="C191" s="290" t="s">
        <v>9575</v>
      </c>
      <c r="D191" s="291" t="s">
        <v>3291</v>
      </c>
      <c r="E191" s="292" t="s">
        <v>2802</v>
      </c>
      <c r="F191" s="293"/>
      <c r="G191" s="457"/>
      <c r="H191" s="230"/>
    </row>
    <row r="192" spans="1:8">
      <c r="A192" s="273"/>
      <c r="B192" s="307"/>
      <c r="C192" s="308"/>
      <c r="D192" s="309"/>
      <c r="E192" s="255"/>
      <c r="F192" s="255"/>
      <c r="G192" s="311"/>
      <c r="H192" s="312"/>
    </row>
    <row r="193" spans="1:8" ht="17.25" thickBot="1">
      <c r="A193" s="273"/>
      <c r="B193" s="674"/>
      <c r="C193" s="341"/>
      <c r="D193" s="342"/>
      <c r="E193" s="343"/>
      <c r="F193" s="343"/>
      <c r="G193" s="312"/>
      <c r="H193" s="312"/>
    </row>
    <row r="194" spans="1:8" ht="18.75">
      <c r="B194" s="675" t="s">
        <v>9576</v>
      </c>
      <c r="C194" s="308"/>
      <c r="D194" s="309"/>
      <c r="E194" s="255"/>
      <c r="F194" s="255"/>
      <c r="G194" s="676"/>
      <c r="H194" s="230"/>
    </row>
    <row r="195" spans="1:8">
      <c r="B195" s="530" t="s">
        <v>9577</v>
      </c>
      <c r="C195" s="341"/>
      <c r="D195" s="342"/>
      <c r="E195" s="343"/>
      <c r="F195" s="343"/>
      <c r="G195" s="677"/>
      <c r="H195" s="230"/>
    </row>
    <row r="196" spans="1:8">
      <c r="B196" s="530" t="s">
        <v>4920</v>
      </c>
      <c r="C196" s="269" t="s">
        <v>9578</v>
      </c>
      <c r="D196" s="269"/>
      <c r="E196" s="343"/>
      <c r="F196" s="343"/>
      <c r="G196" s="677"/>
      <c r="H196" s="230"/>
    </row>
    <row r="197" spans="1:8">
      <c r="B197" s="530" t="s">
        <v>4922</v>
      </c>
      <c r="C197" s="341"/>
      <c r="D197" s="342"/>
      <c r="E197" s="343"/>
      <c r="F197" s="343"/>
      <c r="G197" s="677"/>
      <c r="H197" s="230"/>
    </row>
    <row r="198" spans="1:8">
      <c r="B198" s="530" t="s">
        <v>9579</v>
      </c>
      <c r="C198" s="341"/>
      <c r="D198" s="342"/>
      <c r="E198" s="343"/>
      <c r="F198" s="343"/>
      <c r="G198" s="677"/>
      <c r="H198" s="230"/>
    </row>
    <row r="199" spans="1:8">
      <c r="B199" s="530" t="s">
        <v>9580</v>
      </c>
      <c r="C199" s="341"/>
      <c r="D199" s="342"/>
      <c r="E199" s="343"/>
      <c r="F199" s="343"/>
      <c r="G199" s="677"/>
      <c r="H199" s="230"/>
    </row>
    <row r="200" spans="1:8">
      <c r="B200" s="530" t="s">
        <v>9581</v>
      </c>
      <c r="C200" s="341"/>
      <c r="D200" s="342"/>
      <c r="E200" s="343"/>
      <c r="F200" s="343"/>
      <c r="G200" s="677"/>
      <c r="H200" s="230"/>
    </row>
    <row r="201" spans="1:8">
      <c r="B201" s="530" t="s">
        <v>9582</v>
      </c>
      <c r="C201" s="341"/>
      <c r="D201" s="342"/>
      <c r="E201" s="343"/>
      <c r="F201" s="343"/>
      <c r="G201" s="677"/>
      <c r="H201" s="230"/>
    </row>
    <row r="202" spans="1:8">
      <c r="B202" s="530" t="s">
        <v>9583</v>
      </c>
      <c r="C202" s="341"/>
      <c r="D202" s="342"/>
      <c r="E202" s="343"/>
      <c r="F202" s="343"/>
      <c r="G202" s="677"/>
      <c r="H202" s="230"/>
    </row>
    <row r="203" spans="1:8">
      <c r="B203" s="530" t="s">
        <v>9584</v>
      </c>
      <c r="C203" s="341"/>
      <c r="D203" s="342"/>
      <c r="E203" s="343"/>
      <c r="F203" s="343"/>
      <c r="G203" s="677"/>
      <c r="H203" s="230"/>
    </row>
    <row r="204" spans="1:8">
      <c r="B204" s="530" t="s">
        <v>9585</v>
      </c>
      <c r="C204" s="341"/>
      <c r="D204" s="342"/>
      <c r="E204" s="343"/>
      <c r="F204" s="343"/>
      <c r="G204" s="677"/>
      <c r="H204" s="230"/>
    </row>
    <row r="205" spans="1:8">
      <c r="B205" s="530" t="s">
        <v>9586</v>
      </c>
      <c r="C205" s="341"/>
      <c r="D205" s="342"/>
      <c r="E205" s="343"/>
      <c r="F205" s="343"/>
      <c r="G205" s="677"/>
      <c r="H205" s="230"/>
    </row>
    <row r="206" spans="1:8">
      <c r="B206" s="530" t="s">
        <v>9587</v>
      </c>
      <c r="C206" s="341"/>
      <c r="D206" s="342"/>
      <c r="E206" s="343"/>
      <c r="F206" s="343"/>
      <c r="G206" s="677"/>
      <c r="H206" s="230"/>
    </row>
    <row r="207" spans="1:8" ht="17.25" thickBot="1">
      <c r="B207" s="475"/>
      <c r="C207" s="314"/>
      <c r="D207" s="315"/>
      <c r="E207" s="316"/>
      <c r="F207" s="316"/>
      <c r="G207" s="346"/>
      <c r="H207" s="230"/>
    </row>
    <row r="208" spans="1:8" ht="20.100000000000001" customHeight="1">
      <c r="B208" s="252"/>
      <c r="C208" s="252"/>
      <c r="D208" s="253"/>
      <c r="E208" s="254"/>
      <c r="F208" s="254"/>
      <c r="G208" s="252"/>
      <c r="H20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outlinePr summaryBelow="0"/>
    <pageSetUpPr fitToPage="1"/>
  </sheetPr>
  <dimension ref="A1:H7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9625</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c r="B5" s="539" t="s">
        <v>9626</v>
      </c>
      <c r="C5" s="232" t="s">
        <v>9627</v>
      </c>
      <c r="D5" s="233" t="s">
        <v>3077</v>
      </c>
      <c r="E5" s="617" t="s">
        <v>7757</v>
      </c>
      <c r="F5" s="573" t="s">
        <v>9217</v>
      </c>
      <c r="G5" s="618" t="s">
        <v>3080</v>
      </c>
      <c r="H5" s="267"/>
    </row>
    <row r="6" spans="1:8" ht="30">
      <c r="B6" s="264" t="s">
        <v>9628</v>
      </c>
      <c r="C6" s="238" t="s">
        <v>9629</v>
      </c>
      <c r="D6" s="239" t="s">
        <v>4072</v>
      </c>
      <c r="E6" s="4" t="s">
        <v>4486</v>
      </c>
      <c r="F6" s="265" t="s">
        <v>9217</v>
      </c>
      <c r="G6" s="266" t="s">
        <v>8025</v>
      </c>
      <c r="H6" s="267"/>
    </row>
    <row r="7" spans="1:8" ht="30">
      <c r="B7" s="264" t="s">
        <v>9630</v>
      </c>
      <c r="C7" s="238" t="s">
        <v>9631</v>
      </c>
      <c r="D7" s="239" t="s">
        <v>2303</v>
      </c>
      <c r="E7" s="4" t="s">
        <v>2802</v>
      </c>
      <c r="F7" s="265"/>
      <c r="G7" s="266" t="s">
        <v>9790</v>
      </c>
      <c r="H7" s="267"/>
    </row>
    <row r="8" spans="1:8" ht="30">
      <c r="B8" s="264" t="s">
        <v>9632</v>
      </c>
      <c r="C8" s="238" t="s">
        <v>9633</v>
      </c>
      <c r="D8" s="239" t="s">
        <v>2311</v>
      </c>
      <c r="E8" s="4" t="s">
        <v>2802</v>
      </c>
      <c r="F8" s="265"/>
      <c r="G8" s="266" t="s">
        <v>9791</v>
      </c>
      <c r="H8" s="267"/>
    </row>
    <row r="9" spans="1:8" ht="30">
      <c r="B9" s="264" t="s">
        <v>9635</v>
      </c>
      <c r="C9" s="238" t="s">
        <v>9636</v>
      </c>
      <c r="D9" s="239" t="s">
        <v>2313</v>
      </c>
      <c r="E9" s="4" t="s">
        <v>2801</v>
      </c>
      <c r="F9" s="265"/>
      <c r="G9" s="266" t="s">
        <v>9637</v>
      </c>
      <c r="H9" s="267"/>
    </row>
    <row r="10" spans="1:8" ht="90">
      <c r="B10" s="264" t="s">
        <v>5189</v>
      </c>
      <c r="C10" s="238" t="s">
        <v>9638</v>
      </c>
      <c r="D10" s="239" t="s">
        <v>2306</v>
      </c>
      <c r="E10" s="4" t="s">
        <v>5528</v>
      </c>
      <c r="F10" s="265"/>
      <c r="G10" s="266" t="s">
        <v>9639</v>
      </c>
      <c r="H10" s="267"/>
    </row>
    <row r="11" spans="1:8" ht="75">
      <c r="B11" s="264" t="s">
        <v>9640</v>
      </c>
      <c r="C11" s="238" t="s">
        <v>9641</v>
      </c>
      <c r="D11" s="239" t="s">
        <v>2486</v>
      </c>
      <c r="E11" s="4" t="s">
        <v>2765</v>
      </c>
      <c r="F11" s="265" t="s">
        <v>2793</v>
      </c>
      <c r="G11" s="266" t="s">
        <v>9642</v>
      </c>
      <c r="H11" s="267"/>
    </row>
    <row r="12" spans="1:8">
      <c r="B12" s="264" t="s">
        <v>2319</v>
      </c>
      <c r="C12" s="238" t="s">
        <v>9643</v>
      </c>
      <c r="D12" s="239" t="s">
        <v>3397</v>
      </c>
      <c r="E12" s="4" t="s">
        <v>2336</v>
      </c>
      <c r="F12" s="265"/>
      <c r="G12" s="266"/>
      <c r="H12" s="267"/>
    </row>
    <row r="13" spans="1:8" ht="90">
      <c r="B13" s="264" t="s">
        <v>9644</v>
      </c>
      <c r="C13" s="238" t="s">
        <v>9645</v>
      </c>
      <c r="D13" s="239" t="s">
        <v>2486</v>
      </c>
      <c r="E13" s="4" t="s">
        <v>2956</v>
      </c>
      <c r="F13" s="265"/>
      <c r="G13" s="266" t="s">
        <v>9646</v>
      </c>
      <c r="H13" s="267"/>
    </row>
    <row r="14" spans="1:8" ht="120">
      <c r="B14" s="264" t="s">
        <v>9647</v>
      </c>
      <c r="C14" s="238" t="s">
        <v>9648</v>
      </c>
      <c r="D14" s="239" t="s">
        <v>9649</v>
      </c>
      <c r="E14" s="4" t="s">
        <v>2801</v>
      </c>
      <c r="F14" s="265"/>
      <c r="G14" s="266" t="s">
        <v>9650</v>
      </c>
      <c r="H14" s="267"/>
    </row>
    <row r="15" spans="1:8" ht="135">
      <c r="B15" s="264" t="s">
        <v>9651</v>
      </c>
      <c r="C15" s="238" t="s">
        <v>9652</v>
      </c>
      <c r="D15" s="239" t="s">
        <v>9297</v>
      </c>
      <c r="E15" s="4" t="s">
        <v>2801</v>
      </c>
      <c r="F15" s="265"/>
      <c r="G15" s="266" t="s">
        <v>9653</v>
      </c>
      <c r="H15" s="267"/>
    </row>
    <row r="16" spans="1:8" ht="17.25" thickBot="1">
      <c r="B16" s="264" t="s">
        <v>9654</v>
      </c>
      <c r="C16" s="238" t="s">
        <v>9655</v>
      </c>
      <c r="D16" s="239" t="s">
        <v>4386</v>
      </c>
      <c r="E16" s="4" t="s">
        <v>4486</v>
      </c>
      <c r="F16" s="265"/>
      <c r="G16" s="266" t="s">
        <v>2309</v>
      </c>
      <c r="H16" s="267"/>
    </row>
    <row r="17" spans="2:8" ht="20.100000000000001" customHeight="1" thickBot="1">
      <c r="B17" s="227" t="s">
        <v>9656</v>
      </c>
      <c r="C17" s="228"/>
      <c r="D17" s="228"/>
      <c r="E17" s="228"/>
      <c r="F17" s="228"/>
      <c r="G17" s="229"/>
      <c r="H17" s="267"/>
    </row>
    <row r="18" spans="2:8" ht="30">
      <c r="B18" s="539" t="s">
        <v>1940</v>
      </c>
      <c r="C18" s="232" t="s">
        <v>9657</v>
      </c>
      <c r="D18" s="233" t="s">
        <v>2313</v>
      </c>
      <c r="E18" s="617" t="s">
        <v>2801</v>
      </c>
      <c r="F18" s="573"/>
      <c r="G18" s="618" t="s">
        <v>3758</v>
      </c>
      <c r="H18" s="267"/>
    </row>
    <row r="19" spans="2:8" ht="17.25" thickBot="1">
      <c r="B19" s="264" t="s">
        <v>1942</v>
      </c>
      <c r="C19" s="238" t="s">
        <v>9658</v>
      </c>
      <c r="D19" s="239" t="s">
        <v>3291</v>
      </c>
      <c r="E19" s="4" t="s">
        <v>2802</v>
      </c>
      <c r="F19" s="265"/>
      <c r="G19" s="266"/>
      <c r="H19" s="267"/>
    </row>
    <row r="20" spans="2:8" ht="20.100000000000001" customHeight="1" thickBot="1">
      <c r="B20" s="227" t="s">
        <v>9659</v>
      </c>
      <c r="C20" s="228"/>
      <c r="D20" s="228"/>
      <c r="E20" s="228"/>
      <c r="F20" s="228"/>
      <c r="G20" s="229"/>
      <c r="H20" s="267"/>
    </row>
    <row r="21" spans="2:8" ht="60">
      <c r="B21" s="264" t="s">
        <v>585</v>
      </c>
      <c r="C21" s="238" t="s">
        <v>9660</v>
      </c>
      <c r="D21" s="239" t="s">
        <v>2313</v>
      </c>
      <c r="E21" s="4" t="s">
        <v>2801</v>
      </c>
      <c r="F21" s="265"/>
      <c r="G21" s="266" t="s">
        <v>9661</v>
      </c>
      <c r="H21" s="267"/>
    </row>
    <row r="22" spans="2:8" ht="30">
      <c r="B22" s="264" t="s">
        <v>9662</v>
      </c>
      <c r="C22" s="238" t="s">
        <v>9663</v>
      </c>
      <c r="D22" s="239" t="s">
        <v>3077</v>
      </c>
      <c r="E22" s="4" t="s">
        <v>7757</v>
      </c>
      <c r="F22" s="265"/>
      <c r="G22" s="266" t="s">
        <v>9664</v>
      </c>
      <c r="H22" s="267"/>
    </row>
    <row r="23" spans="2:8" ht="60">
      <c r="B23" s="264" t="s">
        <v>3346</v>
      </c>
      <c r="C23" s="238" t="s">
        <v>9665</v>
      </c>
      <c r="D23" s="239" t="s">
        <v>4386</v>
      </c>
      <c r="E23" s="4" t="s">
        <v>4486</v>
      </c>
      <c r="F23" s="265"/>
      <c r="G23" s="266" t="s">
        <v>9784</v>
      </c>
      <c r="H23" s="267"/>
    </row>
    <row r="24" spans="2:8" ht="90">
      <c r="B24" s="443" t="s">
        <v>4980</v>
      </c>
      <c r="C24" s="290" t="s">
        <v>9666</v>
      </c>
      <c r="D24" s="291" t="s">
        <v>4072</v>
      </c>
      <c r="E24" s="271" t="s">
        <v>4486</v>
      </c>
      <c r="F24" s="446"/>
      <c r="G24" s="457" t="s">
        <v>9667</v>
      </c>
      <c r="H24" s="267"/>
    </row>
    <row r="25" spans="2:8" ht="45">
      <c r="B25" s="264" t="s">
        <v>1701</v>
      </c>
      <c r="C25" s="238" t="s">
        <v>9668</v>
      </c>
      <c r="D25" s="239" t="s">
        <v>4978</v>
      </c>
      <c r="E25" s="4" t="s">
        <v>4486</v>
      </c>
      <c r="F25" s="265"/>
      <c r="G25" s="266" t="s">
        <v>9792</v>
      </c>
      <c r="H25" s="267"/>
    </row>
    <row r="26" spans="2:8" ht="75">
      <c r="B26" s="264" t="s">
        <v>1702</v>
      </c>
      <c r="C26" s="238" t="s">
        <v>9669</v>
      </c>
      <c r="D26" s="239" t="s">
        <v>4977</v>
      </c>
      <c r="E26" s="4" t="s">
        <v>4486</v>
      </c>
      <c r="F26" s="265"/>
      <c r="G26" s="266" t="s">
        <v>9793</v>
      </c>
      <c r="H26" s="267"/>
    </row>
    <row r="27" spans="2:8" ht="75">
      <c r="B27" s="443" t="s">
        <v>879</v>
      </c>
      <c r="C27" s="290" t="s">
        <v>9670</v>
      </c>
      <c r="D27" s="291" t="s">
        <v>2313</v>
      </c>
      <c r="E27" s="271" t="s">
        <v>2801</v>
      </c>
      <c r="F27" s="446"/>
      <c r="G27" s="457" t="s">
        <v>9794</v>
      </c>
      <c r="H27" s="267"/>
    </row>
    <row r="28" spans="2:8" ht="45">
      <c r="B28" s="264" t="s">
        <v>8038</v>
      </c>
      <c r="C28" s="238" t="s">
        <v>9671</v>
      </c>
      <c r="D28" s="239" t="s">
        <v>2313</v>
      </c>
      <c r="E28" s="4" t="s">
        <v>2801</v>
      </c>
      <c r="F28" s="265"/>
      <c r="G28" s="266" t="s">
        <v>9795</v>
      </c>
      <c r="H28" s="267"/>
    </row>
    <row r="29" spans="2:8" ht="90">
      <c r="B29" s="264" t="s">
        <v>9672</v>
      </c>
      <c r="C29" s="238" t="s">
        <v>9673</v>
      </c>
      <c r="D29" s="239" t="s">
        <v>2945</v>
      </c>
      <c r="E29" s="4" t="s">
        <v>4486</v>
      </c>
      <c r="F29" s="265" t="s">
        <v>2793</v>
      </c>
      <c r="G29" s="266" t="s">
        <v>9796</v>
      </c>
      <c r="H29" s="267"/>
    </row>
    <row r="30" spans="2:8" ht="75">
      <c r="B30" s="264" t="s">
        <v>9674</v>
      </c>
      <c r="C30" s="238" t="s">
        <v>9675</v>
      </c>
      <c r="D30" s="239" t="s">
        <v>4914</v>
      </c>
      <c r="E30" s="4" t="s">
        <v>4486</v>
      </c>
      <c r="F30" s="265"/>
      <c r="G30" s="266" t="s">
        <v>9676</v>
      </c>
      <c r="H30" s="267"/>
    </row>
    <row r="31" spans="2:8" ht="75">
      <c r="B31" s="264" t="s">
        <v>9677</v>
      </c>
      <c r="C31" s="238" t="s">
        <v>9678</v>
      </c>
      <c r="D31" s="239" t="s">
        <v>2421</v>
      </c>
      <c r="E31" s="4" t="s">
        <v>4486</v>
      </c>
      <c r="F31" s="265"/>
      <c r="G31" s="266" t="s">
        <v>9679</v>
      </c>
      <c r="H31" s="267"/>
    </row>
    <row r="32" spans="2:8" ht="75">
      <c r="B32" s="264" t="s">
        <v>5204</v>
      </c>
      <c r="C32" s="238" t="s">
        <v>9680</v>
      </c>
      <c r="D32" s="239" t="s">
        <v>4978</v>
      </c>
      <c r="E32" s="4" t="s">
        <v>4486</v>
      </c>
      <c r="F32" s="265"/>
      <c r="G32" s="266" t="s">
        <v>9681</v>
      </c>
      <c r="H32" s="267"/>
    </row>
    <row r="33" spans="1:8" ht="105">
      <c r="B33" s="264" t="s">
        <v>9682</v>
      </c>
      <c r="C33" s="238" t="s">
        <v>9683</v>
      </c>
      <c r="D33" s="291" t="s">
        <v>4072</v>
      </c>
      <c r="E33" s="4" t="s">
        <v>4486</v>
      </c>
      <c r="F33" s="265"/>
      <c r="G33" s="266" t="s">
        <v>9684</v>
      </c>
      <c r="H33" s="267"/>
    </row>
    <row r="34" spans="1:8" ht="105">
      <c r="B34" s="264" t="s">
        <v>9685</v>
      </c>
      <c r="C34" s="238" t="s">
        <v>9686</v>
      </c>
      <c r="D34" s="291" t="s">
        <v>4072</v>
      </c>
      <c r="E34" s="4" t="s">
        <v>4486</v>
      </c>
      <c r="F34" s="265"/>
      <c r="G34" s="266" t="s">
        <v>9687</v>
      </c>
      <c r="H34" s="267"/>
    </row>
    <row r="35" spans="1:8" ht="90">
      <c r="B35" s="264" t="s">
        <v>777</v>
      </c>
      <c r="C35" s="238" t="s">
        <v>9688</v>
      </c>
      <c r="D35" s="239" t="s">
        <v>4977</v>
      </c>
      <c r="E35" s="4" t="s">
        <v>4486</v>
      </c>
      <c r="F35" s="265"/>
      <c r="G35" s="266" t="s">
        <v>9689</v>
      </c>
      <c r="H35" s="267"/>
    </row>
    <row r="36" spans="1:8" ht="105">
      <c r="B36" s="443" t="s">
        <v>592</v>
      </c>
      <c r="C36" s="290" t="s">
        <v>9690</v>
      </c>
      <c r="D36" s="291" t="s">
        <v>4072</v>
      </c>
      <c r="E36" s="271" t="s">
        <v>4486</v>
      </c>
      <c r="F36" s="446"/>
      <c r="G36" s="457" t="s">
        <v>9691</v>
      </c>
      <c r="H36" s="267"/>
    </row>
    <row r="37" spans="1:8" ht="105">
      <c r="B37" s="264" t="s">
        <v>137</v>
      </c>
      <c r="C37" s="238" t="s">
        <v>9692</v>
      </c>
      <c r="D37" s="239" t="s">
        <v>3119</v>
      </c>
      <c r="E37" s="4" t="s">
        <v>9693</v>
      </c>
      <c r="F37" s="265"/>
      <c r="G37" s="266" t="s">
        <v>9694</v>
      </c>
      <c r="H37" s="267"/>
    </row>
    <row r="38" spans="1:8" ht="120">
      <c r="B38" s="264" t="s">
        <v>9695</v>
      </c>
      <c r="C38" s="238" t="s">
        <v>9696</v>
      </c>
      <c r="D38" s="239" t="s">
        <v>3122</v>
      </c>
      <c r="E38" s="4" t="s">
        <v>5528</v>
      </c>
      <c r="F38" s="265"/>
      <c r="G38" s="266" t="s">
        <v>9697</v>
      </c>
      <c r="H38" s="267"/>
    </row>
    <row r="39" spans="1:8" ht="30">
      <c r="B39" s="264" t="s">
        <v>9698</v>
      </c>
      <c r="C39" s="238" t="s">
        <v>9699</v>
      </c>
      <c r="D39" s="239" t="s">
        <v>3397</v>
      </c>
      <c r="E39" s="4" t="s">
        <v>2802</v>
      </c>
      <c r="F39" s="265"/>
      <c r="G39" s="266" t="s">
        <v>9700</v>
      </c>
      <c r="H39" s="267"/>
    </row>
    <row r="40" spans="1:8" ht="90">
      <c r="B40" s="264" t="s">
        <v>9701</v>
      </c>
      <c r="C40" s="238" t="s">
        <v>9702</v>
      </c>
      <c r="D40" s="239" t="s">
        <v>4072</v>
      </c>
      <c r="E40" s="4" t="s">
        <v>9415</v>
      </c>
      <c r="F40" s="265" t="s">
        <v>2793</v>
      </c>
      <c r="G40" s="266" t="s">
        <v>9703</v>
      </c>
      <c r="H40" s="267"/>
    </row>
    <row r="41" spans="1:8" ht="45">
      <c r="B41" s="264" t="s">
        <v>9704</v>
      </c>
      <c r="C41" s="238" t="s">
        <v>9705</v>
      </c>
      <c r="D41" s="239" t="s">
        <v>9706</v>
      </c>
      <c r="E41" s="4" t="s">
        <v>9415</v>
      </c>
      <c r="F41" s="265"/>
      <c r="G41" s="266" t="s">
        <v>9707</v>
      </c>
      <c r="H41" s="267"/>
    </row>
    <row r="42" spans="1:8" ht="60.75" thickBot="1">
      <c r="B42" s="619" t="s">
        <v>9708</v>
      </c>
      <c r="C42" s="246" t="s">
        <v>9709</v>
      </c>
      <c r="D42" s="247" t="s">
        <v>3077</v>
      </c>
      <c r="E42" s="620" t="s">
        <v>9224</v>
      </c>
      <c r="F42" s="621"/>
      <c r="G42" s="622" t="s">
        <v>9710</v>
      </c>
      <c r="H42" s="267"/>
    </row>
    <row r="43" spans="1:8" s="45" customFormat="1" ht="20.100000000000001" customHeight="1" thickBot="1">
      <c r="A43" s="8"/>
      <c r="B43" s="227" t="s">
        <v>9711</v>
      </c>
      <c r="C43" s="228"/>
      <c r="D43" s="228"/>
      <c r="E43" s="228"/>
      <c r="F43" s="228"/>
      <c r="G43" s="229"/>
      <c r="H43" s="267"/>
    </row>
    <row r="44" spans="1:8" ht="60">
      <c r="B44" s="539" t="s">
        <v>9712</v>
      </c>
      <c r="C44" s="232" t="s">
        <v>9713</v>
      </c>
      <c r="D44" s="233" t="s">
        <v>4978</v>
      </c>
      <c r="E44" s="617" t="s">
        <v>4486</v>
      </c>
      <c r="F44" s="573"/>
      <c r="G44" s="618" t="s">
        <v>9797</v>
      </c>
      <c r="H44" s="267"/>
    </row>
    <row r="45" spans="1:8" ht="75">
      <c r="B45" s="264" t="s">
        <v>9714</v>
      </c>
      <c r="C45" s="238" t="s">
        <v>9715</v>
      </c>
      <c r="D45" s="291" t="s">
        <v>4072</v>
      </c>
      <c r="E45" s="4" t="s">
        <v>4486</v>
      </c>
      <c r="F45" s="265"/>
      <c r="G45" s="266" t="s">
        <v>9716</v>
      </c>
      <c r="H45" s="267"/>
    </row>
    <row r="46" spans="1:8" ht="75">
      <c r="B46" s="264" t="s">
        <v>9717</v>
      </c>
      <c r="C46" s="238" t="s">
        <v>9718</v>
      </c>
      <c r="D46" s="291" t="s">
        <v>4072</v>
      </c>
      <c r="E46" s="4" t="s">
        <v>4486</v>
      </c>
      <c r="F46" s="265"/>
      <c r="G46" s="266" t="s">
        <v>9719</v>
      </c>
      <c r="H46" s="267"/>
    </row>
    <row r="47" spans="1:8" ht="90">
      <c r="B47" s="264" t="s">
        <v>9720</v>
      </c>
      <c r="C47" s="238" t="s">
        <v>9721</v>
      </c>
      <c r="D47" s="239" t="s">
        <v>4977</v>
      </c>
      <c r="E47" s="4" t="s">
        <v>4486</v>
      </c>
      <c r="F47" s="265"/>
      <c r="G47" s="266" t="s">
        <v>9798</v>
      </c>
      <c r="H47" s="267"/>
    </row>
    <row r="48" spans="1:8" ht="105">
      <c r="B48" s="443" t="s">
        <v>696</v>
      </c>
      <c r="C48" s="290" t="s">
        <v>9722</v>
      </c>
      <c r="D48" s="291" t="s">
        <v>4072</v>
      </c>
      <c r="E48" s="271" t="s">
        <v>4486</v>
      </c>
      <c r="F48" s="446"/>
      <c r="G48" s="457" t="s">
        <v>9799</v>
      </c>
      <c r="H48" s="267"/>
    </row>
    <row r="49" spans="1:8" ht="165">
      <c r="B49" s="264" t="s">
        <v>9723</v>
      </c>
      <c r="C49" s="238" t="s">
        <v>9724</v>
      </c>
      <c r="D49" s="239" t="s">
        <v>4914</v>
      </c>
      <c r="E49" s="4" t="s">
        <v>4486</v>
      </c>
      <c r="F49" s="265" t="s">
        <v>2793</v>
      </c>
      <c r="G49" s="266" t="s">
        <v>9800</v>
      </c>
      <c r="H49" s="267"/>
    </row>
    <row r="50" spans="1:8" ht="90">
      <c r="B50" s="264" t="s">
        <v>9725</v>
      </c>
      <c r="C50" s="238" t="s">
        <v>9726</v>
      </c>
      <c r="D50" s="239" t="s">
        <v>2421</v>
      </c>
      <c r="E50" s="4" t="s">
        <v>4486</v>
      </c>
      <c r="F50" s="265"/>
      <c r="G50" s="266" t="s">
        <v>9801</v>
      </c>
      <c r="H50" s="267"/>
    </row>
    <row r="51" spans="1:8" ht="120">
      <c r="B51" s="264" t="s">
        <v>9727</v>
      </c>
      <c r="C51" s="238" t="s">
        <v>9728</v>
      </c>
      <c r="D51" s="239" t="s">
        <v>3220</v>
      </c>
      <c r="E51" s="4" t="s">
        <v>5528</v>
      </c>
      <c r="F51" s="265"/>
      <c r="G51" s="266" t="s">
        <v>9729</v>
      </c>
      <c r="H51" s="267"/>
    </row>
    <row r="52" spans="1:8" ht="17.25" thickBot="1">
      <c r="B52" s="264" t="s">
        <v>9730</v>
      </c>
      <c r="C52" s="238" t="s">
        <v>9731</v>
      </c>
      <c r="D52" s="239" t="s">
        <v>3397</v>
      </c>
      <c r="E52" s="4" t="s">
        <v>2802</v>
      </c>
      <c r="F52" s="265"/>
      <c r="G52" s="266" t="s">
        <v>9732</v>
      </c>
      <c r="H52" s="267"/>
    </row>
    <row r="53" spans="1:8" s="45" customFormat="1" ht="20.100000000000001" customHeight="1" thickBot="1">
      <c r="A53" s="8"/>
      <c r="B53" s="227" t="s">
        <v>9733</v>
      </c>
      <c r="C53" s="228"/>
      <c r="D53" s="228"/>
      <c r="E53" s="228"/>
      <c r="F53" s="228"/>
      <c r="G53" s="229"/>
      <c r="H53" s="267"/>
    </row>
    <row r="54" spans="1:8" ht="45">
      <c r="B54" s="539" t="s">
        <v>9734</v>
      </c>
      <c r="C54" s="232" t="s">
        <v>9735</v>
      </c>
      <c r="D54" s="233" t="s">
        <v>2313</v>
      </c>
      <c r="E54" s="617" t="s">
        <v>2801</v>
      </c>
      <c r="F54" s="573"/>
      <c r="G54" s="618" t="s">
        <v>9736</v>
      </c>
      <c r="H54" s="267"/>
    </row>
    <row r="55" spans="1:8" ht="17.25" thickBot="1">
      <c r="B55" s="264" t="s">
        <v>9737</v>
      </c>
      <c r="C55" s="238" t="s">
        <v>9738</v>
      </c>
      <c r="D55" s="239" t="s">
        <v>3291</v>
      </c>
      <c r="E55" s="4" t="s">
        <v>2802</v>
      </c>
      <c r="F55" s="265"/>
      <c r="G55" s="266" t="s">
        <v>9732</v>
      </c>
      <c r="H55" s="267"/>
    </row>
    <row r="56" spans="1:8" s="45" customFormat="1" ht="20.100000000000001" customHeight="1" thickBot="1">
      <c r="A56" s="8"/>
      <c r="B56" s="227" t="s">
        <v>9739</v>
      </c>
      <c r="C56" s="228"/>
      <c r="D56" s="228"/>
      <c r="E56" s="228"/>
      <c r="F56" s="228"/>
      <c r="G56" s="229"/>
      <c r="H56" s="267"/>
    </row>
    <row r="57" spans="1:8" ht="120">
      <c r="B57" s="264" t="s">
        <v>9740</v>
      </c>
      <c r="C57" s="238" t="s">
        <v>9741</v>
      </c>
      <c r="D57" s="239" t="s">
        <v>4978</v>
      </c>
      <c r="E57" s="4" t="s">
        <v>4486</v>
      </c>
      <c r="F57" s="265"/>
      <c r="G57" s="266" t="s">
        <v>9742</v>
      </c>
      <c r="H57" s="267"/>
    </row>
    <row r="58" spans="1:8" ht="150">
      <c r="B58" s="264" t="s">
        <v>9743</v>
      </c>
      <c r="C58" s="238" t="s">
        <v>9744</v>
      </c>
      <c r="D58" s="291" t="s">
        <v>4072</v>
      </c>
      <c r="E58" s="4" t="s">
        <v>4486</v>
      </c>
      <c r="F58" s="265"/>
      <c r="G58" s="266" t="s">
        <v>9745</v>
      </c>
      <c r="H58" s="267"/>
    </row>
    <row r="59" spans="1:8" ht="150">
      <c r="B59" s="264" t="s">
        <v>9746</v>
      </c>
      <c r="C59" s="238" t="s">
        <v>9747</v>
      </c>
      <c r="D59" s="291" t="s">
        <v>9748</v>
      </c>
      <c r="E59" s="4" t="s">
        <v>4486</v>
      </c>
      <c r="F59" s="265"/>
      <c r="G59" s="266" t="s">
        <v>9749</v>
      </c>
      <c r="H59" s="267"/>
    </row>
    <row r="60" spans="1:8" ht="135">
      <c r="B60" s="264" t="s">
        <v>199</v>
      </c>
      <c r="C60" s="238" t="s">
        <v>9750</v>
      </c>
      <c r="D60" s="239" t="s">
        <v>4977</v>
      </c>
      <c r="E60" s="4" t="s">
        <v>4486</v>
      </c>
      <c r="F60" s="265"/>
      <c r="G60" s="266" t="s">
        <v>9751</v>
      </c>
      <c r="H60" s="267"/>
    </row>
    <row r="61" spans="1:8" ht="150">
      <c r="B61" s="443" t="s">
        <v>200</v>
      </c>
      <c r="C61" s="290" t="s">
        <v>9752</v>
      </c>
      <c r="D61" s="291" t="s">
        <v>4072</v>
      </c>
      <c r="E61" s="271" t="s">
        <v>4486</v>
      </c>
      <c r="F61" s="446"/>
      <c r="G61" s="457" t="s">
        <v>9753</v>
      </c>
      <c r="H61" s="267"/>
    </row>
    <row r="62" spans="1:8" ht="120">
      <c r="B62" s="264" t="s">
        <v>201</v>
      </c>
      <c r="C62" s="238" t="s">
        <v>9754</v>
      </c>
      <c r="D62" s="239" t="s">
        <v>4914</v>
      </c>
      <c r="E62" s="4" t="s">
        <v>4486</v>
      </c>
      <c r="F62" s="265"/>
      <c r="G62" s="266" t="s">
        <v>9755</v>
      </c>
      <c r="H62" s="267"/>
    </row>
    <row r="63" spans="1:8" ht="120">
      <c r="B63" s="264" t="s">
        <v>202</v>
      </c>
      <c r="C63" s="238" t="s">
        <v>9756</v>
      </c>
      <c r="D63" s="239" t="s">
        <v>2421</v>
      </c>
      <c r="E63" s="4" t="s">
        <v>4486</v>
      </c>
      <c r="F63" s="265"/>
      <c r="G63" s="266" t="s">
        <v>9757</v>
      </c>
      <c r="H63" s="267"/>
    </row>
    <row r="64" spans="1:8" ht="135">
      <c r="B64" s="264" t="s">
        <v>9549</v>
      </c>
      <c r="C64" s="238" t="s">
        <v>9758</v>
      </c>
      <c r="D64" s="239" t="s">
        <v>2313</v>
      </c>
      <c r="E64" s="4" t="s">
        <v>2801</v>
      </c>
      <c r="F64" s="265"/>
      <c r="G64" s="266" t="s">
        <v>9785</v>
      </c>
      <c r="H64" s="267"/>
    </row>
    <row r="65" spans="2:8" ht="105">
      <c r="B65" s="264" t="s">
        <v>9551</v>
      </c>
      <c r="C65" s="238" t="s">
        <v>9759</v>
      </c>
      <c r="D65" s="239" t="s">
        <v>2463</v>
      </c>
      <c r="E65" s="4" t="s">
        <v>2801</v>
      </c>
      <c r="F65" s="265"/>
      <c r="G65" s="266" t="s">
        <v>9760</v>
      </c>
      <c r="H65" s="267"/>
    </row>
    <row r="66" spans="2:8" ht="105">
      <c r="B66" s="264" t="s">
        <v>9761</v>
      </c>
      <c r="C66" s="238" t="s">
        <v>9762</v>
      </c>
      <c r="D66" s="239" t="s">
        <v>3119</v>
      </c>
      <c r="E66" s="4" t="s">
        <v>2801</v>
      </c>
      <c r="F66" s="265"/>
      <c r="G66" s="266" t="s">
        <v>9786</v>
      </c>
      <c r="H66" s="267"/>
    </row>
    <row r="67" spans="2:8" ht="135">
      <c r="B67" s="264" t="s">
        <v>9556</v>
      </c>
      <c r="C67" s="238" t="s">
        <v>9763</v>
      </c>
      <c r="D67" s="239" t="s">
        <v>2313</v>
      </c>
      <c r="E67" s="4" t="s">
        <v>2801</v>
      </c>
      <c r="F67" s="265"/>
      <c r="G67" s="266" t="s">
        <v>9787</v>
      </c>
      <c r="H67" s="267"/>
    </row>
    <row r="68" spans="2:8" ht="135">
      <c r="B68" s="264" t="s">
        <v>9764</v>
      </c>
      <c r="C68" s="238" t="s">
        <v>9765</v>
      </c>
      <c r="D68" s="239" t="s">
        <v>2313</v>
      </c>
      <c r="E68" s="4" t="s">
        <v>2801</v>
      </c>
      <c r="F68" s="265"/>
      <c r="G68" s="266" t="s">
        <v>9788</v>
      </c>
      <c r="H68" s="267"/>
    </row>
    <row r="69" spans="2:8" ht="135">
      <c r="B69" s="264" t="s">
        <v>9560</v>
      </c>
      <c r="C69" s="238" t="s">
        <v>9766</v>
      </c>
      <c r="D69" s="239" t="s">
        <v>3119</v>
      </c>
      <c r="E69" s="4" t="s">
        <v>2801</v>
      </c>
      <c r="F69" s="265"/>
      <c r="G69" s="266" t="s">
        <v>9789</v>
      </c>
      <c r="H69" s="267"/>
    </row>
    <row r="70" spans="2:8" ht="120">
      <c r="B70" s="264" t="s">
        <v>203</v>
      </c>
      <c r="C70" s="238" t="s">
        <v>9767</v>
      </c>
      <c r="D70" s="239" t="s">
        <v>3122</v>
      </c>
      <c r="E70" s="4" t="s">
        <v>5528</v>
      </c>
      <c r="F70" s="265" t="s">
        <v>2793</v>
      </c>
      <c r="G70" s="266" t="s">
        <v>9768</v>
      </c>
      <c r="H70" s="267"/>
    </row>
    <row r="71" spans="2:8" ht="180">
      <c r="B71" s="264" t="s">
        <v>9564</v>
      </c>
      <c r="C71" s="238" t="s">
        <v>9769</v>
      </c>
      <c r="D71" s="239" t="s">
        <v>3122</v>
      </c>
      <c r="E71" s="4" t="s">
        <v>2801</v>
      </c>
      <c r="F71" s="265"/>
      <c r="G71" s="266" t="s">
        <v>9770</v>
      </c>
      <c r="H71" s="267"/>
    </row>
    <row r="72" spans="2:8" ht="165">
      <c r="B72" s="264" t="s">
        <v>204</v>
      </c>
      <c r="C72" s="476" t="s">
        <v>9771</v>
      </c>
      <c r="D72" s="300" t="s">
        <v>3220</v>
      </c>
      <c r="E72" s="301" t="s">
        <v>5528</v>
      </c>
      <c r="F72" s="265"/>
      <c r="G72" s="304" t="s">
        <v>9772</v>
      </c>
      <c r="H72" s="267"/>
    </row>
    <row r="73" spans="2:8" ht="180">
      <c r="B73" s="264" t="s">
        <v>362</v>
      </c>
      <c r="C73" s="476" t="s">
        <v>9773</v>
      </c>
      <c r="D73" s="300" t="s">
        <v>3220</v>
      </c>
      <c r="E73" s="301" t="s">
        <v>5528</v>
      </c>
      <c r="F73" s="265"/>
      <c r="G73" s="304" t="s">
        <v>9774</v>
      </c>
      <c r="H73" s="267"/>
    </row>
    <row r="74" spans="2:8" ht="60.75" thickBot="1">
      <c r="B74" s="619" t="s">
        <v>9775</v>
      </c>
      <c r="C74" s="246" t="s">
        <v>9776</v>
      </c>
      <c r="D74" s="247" t="s">
        <v>3397</v>
      </c>
      <c r="E74" s="620" t="s">
        <v>2802</v>
      </c>
      <c r="F74" s="621"/>
      <c r="G74" s="622" t="s">
        <v>9777</v>
      </c>
      <c r="H74" s="267"/>
    </row>
    <row r="75" spans="2:8" ht="20.100000000000001" customHeight="1" thickBot="1">
      <c r="B75" s="227" t="s">
        <v>9778</v>
      </c>
      <c r="C75" s="228"/>
      <c r="D75" s="228"/>
      <c r="E75" s="228"/>
      <c r="F75" s="228"/>
      <c r="G75" s="229"/>
      <c r="H75" s="267"/>
    </row>
    <row r="76" spans="2:8" ht="90">
      <c r="B76" s="539" t="s">
        <v>9779</v>
      </c>
      <c r="C76" s="232" t="s">
        <v>9780</v>
      </c>
      <c r="D76" s="233" t="s">
        <v>2313</v>
      </c>
      <c r="E76" s="617" t="s">
        <v>2801</v>
      </c>
      <c r="F76" s="573"/>
      <c r="G76" s="618" t="s">
        <v>9781</v>
      </c>
      <c r="H76" s="267"/>
    </row>
    <row r="77" spans="2:8" ht="60.75" thickBot="1">
      <c r="B77" s="264" t="s">
        <v>9782</v>
      </c>
      <c r="C77" s="238" t="s">
        <v>9783</v>
      </c>
      <c r="D77" s="239" t="s">
        <v>3291</v>
      </c>
      <c r="E77" s="4" t="s">
        <v>2802</v>
      </c>
      <c r="F77" s="265"/>
      <c r="G77" s="266" t="s">
        <v>9777</v>
      </c>
      <c r="H77" s="267"/>
    </row>
    <row r="78" spans="2:8" ht="20.100000000000001" customHeight="1">
      <c r="B78" s="252"/>
      <c r="C78" s="252"/>
      <c r="D78" s="253"/>
      <c r="E78" s="254"/>
      <c r="F78" s="254"/>
      <c r="G78" s="252"/>
      <c r="H7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outlinePr summaryBelow="0"/>
    <pageSetUpPr fitToPage="1"/>
  </sheetPr>
  <dimension ref="A1:H222"/>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222"/>
    </row>
    <row r="5" spans="1:8" ht="17.25" thickBot="1">
      <c r="B5" s="231" t="s">
        <v>9214</v>
      </c>
      <c r="C5" s="232" t="s">
        <v>9802</v>
      </c>
      <c r="D5" s="233" t="s">
        <v>2313</v>
      </c>
      <c r="E5" s="234" t="s">
        <v>9216</v>
      </c>
      <c r="F5" s="235" t="s">
        <v>9217</v>
      </c>
      <c r="G5" s="236" t="s">
        <v>3074</v>
      </c>
      <c r="H5" s="230"/>
    </row>
    <row r="6" spans="1:8" s="45" customFormat="1" ht="20.100000000000001" customHeight="1" thickBot="1">
      <c r="A6" s="8"/>
      <c r="B6" s="227" t="s">
        <v>9218</v>
      </c>
      <c r="C6" s="228"/>
      <c r="D6" s="228"/>
      <c r="E6" s="228"/>
      <c r="F6" s="228"/>
      <c r="G6" s="229"/>
      <c r="H6" s="230"/>
    </row>
    <row r="7" spans="1:8" ht="45">
      <c r="B7" s="237" t="s">
        <v>9803</v>
      </c>
      <c r="C7" s="238" t="s">
        <v>9804</v>
      </c>
      <c r="D7" s="239" t="s">
        <v>2313</v>
      </c>
      <c r="E7" s="240" t="s">
        <v>2801</v>
      </c>
      <c r="F7" s="241"/>
      <c r="G7" s="266" t="s">
        <v>9805</v>
      </c>
      <c r="H7" s="230"/>
    </row>
    <row r="8" spans="1:8">
      <c r="B8" s="237" t="s">
        <v>9626</v>
      </c>
      <c r="C8" s="238" t="s">
        <v>9806</v>
      </c>
      <c r="D8" s="239" t="s">
        <v>3077</v>
      </c>
      <c r="E8" s="240" t="s">
        <v>7757</v>
      </c>
      <c r="F8" s="241" t="s">
        <v>9217</v>
      </c>
      <c r="G8" s="266" t="s">
        <v>3080</v>
      </c>
      <c r="H8" s="230"/>
    </row>
    <row r="9" spans="1:8" ht="30">
      <c r="B9" s="289" t="s">
        <v>9228</v>
      </c>
      <c r="C9" s="290" t="s">
        <v>9807</v>
      </c>
      <c r="D9" s="291" t="s">
        <v>4386</v>
      </c>
      <c r="E9" s="292" t="s">
        <v>4486</v>
      </c>
      <c r="F9" s="293"/>
      <c r="G9" s="457" t="s">
        <v>9808</v>
      </c>
      <c r="H9" s="230"/>
    </row>
    <row r="10" spans="1:8" ht="30">
      <c r="B10" s="237" t="s">
        <v>9654</v>
      </c>
      <c r="C10" s="238" t="s">
        <v>9809</v>
      </c>
      <c r="D10" s="239" t="s">
        <v>4386</v>
      </c>
      <c r="E10" s="240" t="s">
        <v>4486</v>
      </c>
      <c r="F10" s="241"/>
      <c r="G10" s="266" t="s">
        <v>9810</v>
      </c>
      <c r="H10" s="230"/>
    </row>
    <row r="11" spans="1:8" ht="45">
      <c r="B11" s="237" t="s">
        <v>9811</v>
      </c>
      <c r="C11" s="238" t="s">
        <v>9812</v>
      </c>
      <c r="D11" s="239" t="s">
        <v>3077</v>
      </c>
      <c r="E11" s="240" t="s">
        <v>7757</v>
      </c>
      <c r="F11" s="241"/>
      <c r="G11" s="266" t="s">
        <v>9813</v>
      </c>
      <c r="H11" s="230"/>
    </row>
    <row r="12" spans="1:8" ht="45">
      <c r="B12" s="264" t="s">
        <v>9814</v>
      </c>
      <c r="C12" s="238" t="s">
        <v>9815</v>
      </c>
      <c r="D12" s="239" t="s">
        <v>2463</v>
      </c>
      <c r="E12" s="4" t="s">
        <v>5528</v>
      </c>
      <c r="F12" s="265"/>
      <c r="G12" s="266" t="s">
        <v>9816</v>
      </c>
      <c r="H12" s="267"/>
    </row>
    <row r="13" spans="1:8" ht="45">
      <c r="B13" s="264" t="s">
        <v>9814</v>
      </c>
      <c r="C13" s="238" t="s">
        <v>9815</v>
      </c>
      <c r="D13" s="239" t="s">
        <v>2463</v>
      </c>
      <c r="E13" s="4" t="s">
        <v>5528</v>
      </c>
      <c r="F13" s="265"/>
      <c r="G13" s="266" t="s">
        <v>9816</v>
      </c>
      <c r="H13" s="267"/>
    </row>
    <row r="14" spans="1:8" ht="45">
      <c r="B14" s="264" t="s">
        <v>9814</v>
      </c>
      <c r="C14" s="238" t="s">
        <v>9815</v>
      </c>
      <c r="D14" s="239" t="s">
        <v>2463</v>
      </c>
      <c r="E14" s="4" t="s">
        <v>5528</v>
      </c>
      <c r="F14" s="265"/>
      <c r="G14" s="266" t="s">
        <v>9817</v>
      </c>
      <c r="H14" s="267"/>
    </row>
    <row r="15" spans="1:8" ht="30">
      <c r="B15" s="237" t="s">
        <v>9818</v>
      </c>
      <c r="C15" s="238" t="s">
        <v>9819</v>
      </c>
      <c r="D15" s="239" t="s">
        <v>2486</v>
      </c>
      <c r="E15" s="240" t="s">
        <v>2765</v>
      </c>
      <c r="F15" s="241"/>
      <c r="G15" s="266" t="s">
        <v>9810</v>
      </c>
      <c r="H15" s="230"/>
    </row>
    <row r="16" spans="1:8" ht="30">
      <c r="B16" s="237" t="s">
        <v>9820</v>
      </c>
      <c r="C16" s="238" t="s">
        <v>9821</v>
      </c>
      <c r="D16" s="239" t="s">
        <v>3220</v>
      </c>
      <c r="E16" s="240" t="s">
        <v>2801</v>
      </c>
      <c r="F16" s="241"/>
      <c r="G16" s="266" t="s">
        <v>9810</v>
      </c>
      <c r="H16" s="230"/>
    </row>
    <row r="17" spans="2:8" ht="30">
      <c r="B17" s="237" t="s">
        <v>9628</v>
      </c>
      <c r="C17" s="238" t="s">
        <v>9822</v>
      </c>
      <c r="D17" s="239" t="s">
        <v>4072</v>
      </c>
      <c r="E17" s="240" t="s">
        <v>4486</v>
      </c>
      <c r="F17" s="241" t="s">
        <v>9217</v>
      </c>
      <c r="G17" s="266" t="s">
        <v>8025</v>
      </c>
      <c r="H17" s="230"/>
    </row>
    <row r="18" spans="2:8" ht="30">
      <c r="B18" s="237" t="s">
        <v>9630</v>
      </c>
      <c r="C18" s="238" t="s">
        <v>9823</v>
      </c>
      <c r="D18" s="239" t="s">
        <v>2303</v>
      </c>
      <c r="E18" s="240" t="s">
        <v>2802</v>
      </c>
      <c r="F18" s="241"/>
      <c r="G18" s="266" t="s">
        <v>10095</v>
      </c>
      <c r="H18" s="230"/>
    </row>
    <row r="19" spans="2:8" ht="30">
      <c r="B19" s="237" t="s">
        <v>9632</v>
      </c>
      <c r="C19" s="238" t="s">
        <v>9824</v>
      </c>
      <c r="D19" s="239" t="s">
        <v>2311</v>
      </c>
      <c r="E19" s="240" t="s">
        <v>2802</v>
      </c>
      <c r="F19" s="241"/>
      <c r="G19" s="266" t="s">
        <v>10096</v>
      </c>
      <c r="H19" s="230"/>
    </row>
    <row r="20" spans="2:8">
      <c r="B20" s="237" t="s">
        <v>9634</v>
      </c>
      <c r="C20" s="238" t="s">
        <v>9825</v>
      </c>
      <c r="D20" s="239" t="s">
        <v>2303</v>
      </c>
      <c r="E20" s="240" t="s">
        <v>7757</v>
      </c>
      <c r="F20" s="241"/>
      <c r="G20" s="266"/>
      <c r="H20" s="230"/>
    </row>
    <row r="21" spans="2:8" ht="75">
      <c r="B21" s="289" t="s">
        <v>886</v>
      </c>
      <c r="C21" s="290" t="s">
        <v>9826</v>
      </c>
      <c r="D21" s="291" t="s">
        <v>2313</v>
      </c>
      <c r="E21" s="292" t="s">
        <v>2357</v>
      </c>
      <c r="F21" s="293"/>
      <c r="G21" s="457" t="s">
        <v>10097</v>
      </c>
      <c r="H21" s="230"/>
    </row>
    <row r="22" spans="2:8" ht="90">
      <c r="B22" s="289" t="s">
        <v>9827</v>
      </c>
      <c r="C22" s="290" t="s">
        <v>9828</v>
      </c>
      <c r="D22" s="291" t="s">
        <v>4072</v>
      </c>
      <c r="E22" s="292" t="s">
        <v>4486</v>
      </c>
      <c r="F22" s="293"/>
      <c r="G22" s="457" t="s">
        <v>9829</v>
      </c>
      <c r="H22" s="230"/>
    </row>
    <row r="23" spans="2:8" ht="75">
      <c r="B23" s="237" t="s">
        <v>9830</v>
      </c>
      <c r="C23" s="238" t="s">
        <v>9831</v>
      </c>
      <c r="D23" s="239" t="s">
        <v>4978</v>
      </c>
      <c r="E23" s="240" t="s">
        <v>4486</v>
      </c>
      <c r="F23" s="241"/>
      <c r="G23" s="266" t="s">
        <v>10098</v>
      </c>
      <c r="H23" s="230"/>
    </row>
    <row r="24" spans="2:8" ht="90">
      <c r="B24" s="237" t="s">
        <v>1702</v>
      </c>
      <c r="C24" s="238" t="s">
        <v>9832</v>
      </c>
      <c r="D24" s="239" t="s">
        <v>4977</v>
      </c>
      <c r="E24" s="240" t="s">
        <v>4486</v>
      </c>
      <c r="F24" s="241"/>
      <c r="G24" s="266" t="s">
        <v>10099</v>
      </c>
      <c r="H24" s="230"/>
    </row>
    <row r="25" spans="2:8" ht="75">
      <c r="B25" s="289" t="s">
        <v>879</v>
      </c>
      <c r="C25" s="290" t="s">
        <v>9833</v>
      </c>
      <c r="D25" s="291" t="s">
        <v>2313</v>
      </c>
      <c r="E25" s="292" t="s">
        <v>2801</v>
      </c>
      <c r="F25" s="293"/>
      <c r="G25" s="457" t="s">
        <v>10100</v>
      </c>
      <c r="H25" s="230"/>
    </row>
    <row r="26" spans="2:8" ht="75">
      <c r="B26" s="237" t="s">
        <v>9834</v>
      </c>
      <c r="C26" s="238" t="s">
        <v>9835</v>
      </c>
      <c r="D26" s="239" t="s">
        <v>2313</v>
      </c>
      <c r="E26" s="240" t="s">
        <v>2801</v>
      </c>
      <c r="F26" s="241"/>
      <c r="G26" s="266" t="s">
        <v>10101</v>
      </c>
      <c r="H26" s="230"/>
    </row>
    <row r="27" spans="2:8" ht="60">
      <c r="B27" s="237" t="s">
        <v>9836</v>
      </c>
      <c r="C27" s="238" t="s">
        <v>9837</v>
      </c>
      <c r="D27" s="239" t="s">
        <v>2945</v>
      </c>
      <c r="E27" s="240" t="s">
        <v>4486</v>
      </c>
      <c r="F27" s="241" t="s">
        <v>2793</v>
      </c>
      <c r="G27" s="266" t="s">
        <v>10102</v>
      </c>
      <c r="H27" s="230"/>
    </row>
    <row r="28" spans="2:8" ht="45">
      <c r="B28" s="264" t="s">
        <v>9838</v>
      </c>
      <c r="C28" s="238" t="s">
        <v>9839</v>
      </c>
      <c r="D28" s="239" t="s">
        <v>2967</v>
      </c>
      <c r="E28" s="4" t="s">
        <v>2335</v>
      </c>
      <c r="F28" s="265"/>
      <c r="G28" s="266" t="s">
        <v>9840</v>
      </c>
      <c r="H28" s="267"/>
    </row>
    <row r="29" spans="2:8" ht="30">
      <c r="B29" s="237" t="s">
        <v>9841</v>
      </c>
      <c r="C29" s="238" t="s">
        <v>9842</v>
      </c>
      <c r="D29" s="239" t="s">
        <v>4914</v>
      </c>
      <c r="E29" s="240" t="s">
        <v>2765</v>
      </c>
      <c r="F29" s="241"/>
      <c r="G29" s="266" t="s">
        <v>9843</v>
      </c>
      <c r="H29" s="230"/>
    </row>
    <row r="30" spans="2:8" ht="30">
      <c r="B30" s="237" t="s">
        <v>9677</v>
      </c>
      <c r="C30" s="238" t="s">
        <v>9844</v>
      </c>
      <c r="D30" s="239" t="s">
        <v>2421</v>
      </c>
      <c r="E30" s="240" t="s">
        <v>4486</v>
      </c>
      <c r="F30" s="241"/>
      <c r="G30" s="266" t="s">
        <v>9845</v>
      </c>
      <c r="H30" s="230"/>
    </row>
    <row r="31" spans="2:8" ht="45">
      <c r="B31" s="237" t="s">
        <v>5204</v>
      </c>
      <c r="C31" s="238" t="s">
        <v>9846</v>
      </c>
      <c r="D31" s="239" t="s">
        <v>4978</v>
      </c>
      <c r="E31" s="240" t="s">
        <v>4486</v>
      </c>
      <c r="F31" s="241"/>
      <c r="G31" s="266" t="s">
        <v>9847</v>
      </c>
      <c r="H31" s="230"/>
    </row>
    <row r="32" spans="2:8" ht="105">
      <c r="B32" s="237" t="s">
        <v>5210</v>
      </c>
      <c r="C32" s="238" t="s">
        <v>9848</v>
      </c>
      <c r="D32" s="291" t="s">
        <v>4072</v>
      </c>
      <c r="E32" s="240" t="s">
        <v>4486</v>
      </c>
      <c r="F32" s="241"/>
      <c r="G32" s="266" t="s">
        <v>9849</v>
      </c>
      <c r="H32" s="230"/>
    </row>
    <row r="33" spans="2:8" ht="105">
      <c r="B33" s="237" t="s">
        <v>5216</v>
      </c>
      <c r="C33" s="238" t="s">
        <v>9850</v>
      </c>
      <c r="D33" s="291" t="s">
        <v>4072</v>
      </c>
      <c r="E33" s="240" t="s">
        <v>4486</v>
      </c>
      <c r="F33" s="241"/>
      <c r="G33" s="266" t="s">
        <v>9851</v>
      </c>
      <c r="H33" s="230"/>
    </row>
    <row r="34" spans="2:8" ht="75">
      <c r="B34" s="237" t="s">
        <v>5222</v>
      </c>
      <c r="C34" s="238" t="s">
        <v>9852</v>
      </c>
      <c r="D34" s="239" t="s">
        <v>4977</v>
      </c>
      <c r="E34" s="240" t="s">
        <v>4486</v>
      </c>
      <c r="F34" s="241"/>
      <c r="G34" s="266" t="s">
        <v>9853</v>
      </c>
      <c r="H34" s="230"/>
    </row>
    <row r="35" spans="2:8" ht="75">
      <c r="B35" s="289" t="s">
        <v>592</v>
      </c>
      <c r="C35" s="290" t="s">
        <v>9854</v>
      </c>
      <c r="D35" s="291" t="s">
        <v>4072</v>
      </c>
      <c r="E35" s="292" t="s">
        <v>4486</v>
      </c>
      <c r="F35" s="293"/>
      <c r="G35" s="457" t="s">
        <v>9855</v>
      </c>
      <c r="H35" s="230"/>
    </row>
    <row r="36" spans="2:8" ht="75">
      <c r="B36" s="237" t="s">
        <v>9644</v>
      </c>
      <c r="C36" s="238" t="s">
        <v>9856</v>
      </c>
      <c r="D36" s="239" t="s">
        <v>2486</v>
      </c>
      <c r="E36" s="240" t="s">
        <v>2956</v>
      </c>
      <c r="F36" s="241"/>
      <c r="G36" s="266" t="s">
        <v>9857</v>
      </c>
      <c r="H36" s="230"/>
    </row>
    <row r="37" spans="2:8" ht="90">
      <c r="B37" s="237" t="s">
        <v>137</v>
      </c>
      <c r="C37" s="238" t="s">
        <v>9858</v>
      </c>
      <c r="D37" s="239" t="s">
        <v>3119</v>
      </c>
      <c r="E37" s="240" t="s">
        <v>9693</v>
      </c>
      <c r="F37" s="241"/>
      <c r="G37" s="266" t="s">
        <v>9859</v>
      </c>
      <c r="H37" s="230"/>
    </row>
    <row r="38" spans="2:8" ht="105">
      <c r="B38" s="237" t="s">
        <v>9695</v>
      </c>
      <c r="C38" s="238" t="s">
        <v>9860</v>
      </c>
      <c r="D38" s="239" t="s">
        <v>3122</v>
      </c>
      <c r="E38" s="240" t="s">
        <v>5528</v>
      </c>
      <c r="F38" s="241"/>
      <c r="G38" s="266" t="s">
        <v>9861</v>
      </c>
      <c r="H38" s="230"/>
    </row>
    <row r="39" spans="2:8" ht="120">
      <c r="B39" s="264" t="s">
        <v>9862</v>
      </c>
      <c r="C39" s="238" t="s">
        <v>9863</v>
      </c>
      <c r="D39" s="239" t="s">
        <v>9297</v>
      </c>
      <c r="E39" s="4" t="s">
        <v>2801</v>
      </c>
      <c r="F39" s="265"/>
      <c r="G39" s="266" t="s">
        <v>9864</v>
      </c>
      <c r="H39" s="267"/>
    </row>
    <row r="40" spans="2:8" ht="120">
      <c r="B40" s="264" t="s">
        <v>9651</v>
      </c>
      <c r="C40" s="238" t="s">
        <v>9865</v>
      </c>
      <c r="D40" s="239" t="s">
        <v>9297</v>
      </c>
      <c r="E40" s="4" t="s">
        <v>2801</v>
      </c>
      <c r="F40" s="265"/>
      <c r="G40" s="266" t="s">
        <v>9864</v>
      </c>
      <c r="H40" s="267"/>
    </row>
    <row r="41" spans="2:8">
      <c r="B41" s="237" t="s">
        <v>9866</v>
      </c>
      <c r="C41" s="238" t="s">
        <v>9867</v>
      </c>
      <c r="D41" s="239" t="s">
        <v>3397</v>
      </c>
      <c r="E41" s="240" t="s">
        <v>2336</v>
      </c>
      <c r="F41" s="241"/>
      <c r="G41" s="266"/>
      <c r="H41" s="230"/>
    </row>
    <row r="42" spans="2:8" ht="105">
      <c r="B42" s="264" t="s">
        <v>9868</v>
      </c>
      <c r="C42" s="238" t="s">
        <v>9869</v>
      </c>
      <c r="D42" s="239" t="s">
        <v>2422</v>
      </c>
      <c r="E42" s="4" t="s">
        <v>9870</v>
      </c>
      <c r="F42" s="265" t="s">
        <v>5299</v>
      </c>
      <c r="G42" s="266" t="s">
        <v>9871</v>
      </c>
      <c r="H42" s="267"/>
    </row>
    <row r="43" spans="2:8" ht="30">
      <c r="B43" s="264" t="s">
        <v>9872</v>
      </c>
      <c r="C43" s="238" t="s">
        <v>9873</v>
      </c>
      <c r="D43" s="239" t="s">
        <v>2422</v>
      </c>
      <c r="E43" s="4" t="s">
        <v>9870</v>
      </c>
      <c r="F43" s="265"/>
      <c r="G43" s="266" t="s">
        <v>9874</v>
      </c>
      <c r="H43" s="267"/>
    </row>
    <row r="44" spans="2:8" ht="45">
      <c r="B44" s="264" t="s">
        <v>9875</v>
      </c>
      <c r="C44" s="238" t="s">
        <v>9876</v>
      </c>
      <c r="D44" s="239" t="s">
        <v>3077</v>
      </c>
      <c r="E44" s="4" t="s">
        <v>9152</v>
      </c>
      <c r="F44" s="265"/>
      <c r="G44" s="266" t="s">
        <v>9877</v>
      </c>
      <c r="H44" s="267"/>
    </row>
    <row r="45" spans="2:8" ht="60">
      <c r="B45" s="237" t="s">
        <v>9640</v>
      </c>
      <c r="C45" s="238" t="s">
        <v>9878</v>
      </c>
      <c r="D45" s="239" t="s">
        <v>2486</v>
      </c>
      <c r="E45" s="240" t="s">
        <v>2765</v>
      </c>
      <c r="F45" s="241" t="s">
        <v>2793</v>
      </c>
      <c r="G45" s="266" t="s">
        <v>9879</v>
      </c>
      <c r="H45" s="230"/>
    </row>
    <row r="46" spans="2:8" ht="30">
      <c r="B46" s="237" t="s">
        <v>448</v>
      </c>
      <c r="C46" s="238" t="s">
        <v>9880</v>
      </c>
      <c r="D46" s="239" t="s">
        <v>2313</v>
      </c>
      <c r="E46" s="240" t="s">
        <v>5528</v>
      </c>
      <c r="F46" s="241"/>
      <c r="G46" s="266" t="s">
        <v>9881</v>
      </c>
      <c r="H46" s="230"/>
    </row>
    <row r="47" spans="2:8" ht="45.75" thickBot="1">
      <c r="B47" s="237" t="s">
        <v>401</v>
      </c>
      <c r="C47" s="238" t="s">
        <v>9882</v>
      </c>
      <c r="D47" s="239" t="s">
        <v>2313</v>
      </c>
      <c r="E47" s="240" t="s">
        <v>5528</v>
      </c>
      <c r="F47" s="241"/>
      <c r="G47" s="266" t="s">
        <v>10080</v>
      </c>
      <c r="H47" s="230"/>
    </row>
    <row r="48" spans="2:8" ht="20.100000000000001" customHeight="1" thickBot="1">
      <c r="B48" s="227" t="s">
        <v>9883</v>
      </c>
      <c r="C48" s="228"/>
      <c r="D48" s="228"/>
      <c r="E48" s="228"/>
      <c r="F48" s="228"/>
      <c r="G48" s="229"/>
      <c r="H48" s="230"/>
    </row>
    <row r="49" spans="2:8">
      <c r="B49" s="231" t="s">
        <v>9413</v>
      </c>
      <c r="C49" s="232" t="s">
        <v>9884</v>
      </c>
      <c r="D49" s="233" t="s">
        <v>3417</v>
      </c>
      <c r="E49" s="234" t="s">
        <v>5514</v>
      </c>
      <c r="F49" s="235"/>
      <c r="G49" s="618"/>
      <c r="H49" s="230"/>
    </row>
    <row r="50" spans="2:8">
      <c r="B50" s="237" t="s">
        <v>9416</v>
      </c>
      <c r="C50" s="238" t="s">
        <v>9885</v>
      </c>
      <c r="D50" s="239" t="s">
        <v>3420</v>
      </c>
      <c r="E50" s="240" t="s">
        <v>2802</v>
      </c>
      <c r="F50" s="241"/>
      <c r="G50" s="266"/>
      <c r="H50" s="230"/>
    </row>
    <row r="51" spans="2:8">
      <c r="B51" s="237" t="s">
        <v>9418</v>
      </c>
      <c r="C51" s="238" t="s">
        <v>9886</v>
      </c>
      <c r="D51" s="239" t="s">
        <v>3417</v>
      </c>
      <c r="E51" s="240" t="s">
        <v>5514</v>
      </c>
      <c r="F51" s="241"/>
      <c r="G51" s="457" t="s">
        <v>9887</v>
      </c>
      <c r="H51" s="230"/>
    </row>
    <row r="52" spans="2:8">
      <c r="B52" s="237" t="s">
        <v>9421</v>
      </c>
      <c r="C52" s="238" t="s">
        <v>9888</v>
      </c>
      <c r="D52" s="239" t="s">
        <v>3420</v>
      </c>
      <c r="E52" s="240" t="s">
        <v>2802</v>
      </c>
      <c r="F52" s="241"/>
      <c r="G52" s="266"/>
      <c r="H52" s="230"/>
    </row>
    <row r="53" spans="2:8">
      <c r="B53" s="237" t="s">
        <v>9423</v>
      </c>
      <c r="C53" s="238" t="s">
        <v>9889</v>
      </c>
      <c r="D53" s="239" t="s">
        <v>3417</v>
      </c>
      <c r="E53" s="240" t="s">
        <v>5514</v>
      </c>
      <c r="F53" s="241"/>
      <c r="G53" s="457" t="s">
        <v>9890</v>
      </c>
      <c r="H53" s="230"/>
    </row>
    <row r="54" spans="2:8">
      <c r="B54" s="237" t="s">
        <v>9426</v>
      </c>
      <c r="C54" s="238" t="s">
        <v>9891</v>
      </c>
      <c r="D54" s="239" t="s">
        <v>3420</v>
      </c>
      <c r="E54" s="240" t="s">
        <v>2802</v>
      </c>
      <c r="F54" s="241"/>
      <c r="G54" s="266"/>
      <c r="H54" s="230"/>
    </row>
    <row r="55" spans="2:8">
      <c r="B55" s="237" t="s">
        <v>9428</v>
      </c>
      <c r="C55" s="238" t="s">
        <v>9892</v>
      </c>
      <c r="D55" s="239" t="s">
        <v>3417</v>
      </c>
      <c r="E55" s="240" t="s">
        <v>5514</v>
      </c>
      <c r="F55" s="241"/>
      <c r="G55" s="457" t="s">
        <v>9893</v>
      </c>
      <c r="H55" s="230"/>
    </row>
    <row r="56" spans="2:8">
      <c r="B56" s="237" t="s">
        <v>9431</v>
      </c>
      <c r="C56" s="238" t="s">
        <v>9894</v>
      </c>
      <c r="D56" s="239" t="s">
        <v>3420</v>
      </c>
      <c r="E56" s="240" t="s">
        <v>2802</v>
      </c>
      <c r="F56" s="241"/>
      <c r="G56" s="266"/>
      <c r="H56" s="230"/>
    </row>
    <row r="57" spans="2:8">
      <c r="B57" s="237" t="s">
        <v>9433</v>
      </c>
      <c r="C57" s="238" t="s">
        <v>9895</v>
      </c>
      <c r="D57" s="239" t="s">
        <v>3417</v>
      </c>
      <c r="E57" s="240" t="s">
        <v>5514</v>
      </c>
      <c r="F57" s="241"/>
      <c r="G57" s="457" t="s">
        <v>9896</v>
      </c>
      <c r="H57" s="230"/>
    </row>
    <row r="58" spans="2:8" ht="17.25" thickBot="1">
      <c r="B58" s="237" t="s">
        <v>9436</v>
      </c>
      <c r="C58" s="238" t="s">
        <v>9897</v>
      </c>
      <c r="D58" s="239" t="s">
        <v>3420</v>
      </c>
      <c r="E58" s="240" t="s">
        <v>2802</v>
      </c>
      <c r="F58" s="241"/>
      <c r="G58" s="266"/>
      <c r="H58" s="230"/>
    </row>
    <row r="59" spans="2:8">
      <c r="B59" s="279" t="s">
        <v>9898</v>
      </c>
      <c r="C59" s="280"/>
      <c r="D59" s="280"/>
      <c r="E59" s="280"/>
      <c r="F59" s="280"/>
      <c r="G59" s="281"/>
      <c r="H59" s="230"/>
    </row>
    <row r="60" spans="2:8" ht="17.25" thickBot="1">
      <c r="B60" s="282" t="s">
        <v>9899</v>
      </c>
      <c r="C60" s="283"/>
      <c r="D60" s="283"/>
      <c r="E60" s="283"/>
      <c r="F60" s="283"/>
      <c r="G60" s="284"/>
      <c r="H60" s="230"/>
    </row>
    <row r="61" spans="2:8" ht="240">
      <c r="B61" s="237" t="s">
        <v>587</v>
      </c>
      <c r="C61" s="238" t="s">
        <v>9900</v>
      </c>
      <c r="D61" s="239" t="s">
        <v>2463</v>
      </c>
      <c r="E61" s="240" t="s">
        <v>2801</v>
      </c>
      <c r="F61" s="241" t="s">
        <v>2793</v>
      </c>
      <c r="G61" s="266" t="s">
        <v>9901</v>
      </c>
      <c r="H61" s="230"/>
    </row>
    <row r="62" spans="2:8" ht="105">
      <c r="B62" s="237" t="s">
        <v>9902</v>
      </c>
      <c r="C62" s="238" t="s">
        <v>9903</v>
      </c>
      <c r="D62" s="239" t="s">
        <v>4386</v>
      </c>
      <c r="E62" s="240" t="s">
        <v>9904</v>
      </c>
      <c r="F62" s="241" t="s">
        <v>2793</v>
      </c>
      <c r="G62" s="266" t="s">
        <v>9905</v>
      </c>
      <c r="H62" s="230"/>
    </row>
    <row r="63" spans="2:8" ht="30" customHeight="1">
      <c r="B63" s="237" t="s">
        <v>9222</v>
      </c>
      <c r="C63" s="238" t="s">
        <v>9906</v>
      </c>
      <c r="D63" s="239" t="s">
        <v>3077</v>
      </c>
      <c r="E63" s="240" t="s">
        <v>7757</v>
      </c>
      <c r="F63" s="241"/>
      <c r="G63" s="457" t="s">
        <v>9907</v>
      </c>
      <c r="H63" s="230"/>
    </row>
    <row r="64" spans="2:8">
      <c r="B64" s="237" t="s">
        <v>9908</v>
      </c>
      <c r="C64" s="238" t="s">
        <v>9909</v>
      </c>
      <c r="D64" s="239" t="s">
        <v>2422</v>
      </c>
      <c r="E64" s="240" t="s">
        <v>5514</v>
      </c>
      <c r="F64" s="241"/>
      <c r="G64" s="440"/>
      <c r="H64" s="230"/>
    </row>
    <row r="65" spans="2:8">
      <c r="B65" s="237" t="s">
        <v>9910</v>
      </c>
      <c r="C65" s="238" t="s">
        <v>9911</v>
      </c>
      <c r="D65" s="239" t="s">
        <v>3109</v>
      </c>
      <c r="E65" s="240" t="s">
        <v>2301</v>
      </c>
      <c r="F65" s="241"/>
      <c r="G65" s="440"/>
      <c r="H65" s="230"/>
    </row>
    <row r="66" spans="2:8">
      <c r="B66" s="237" t="s">
        <v>9912</v>
      </c>
      <c r="C66" s="238" t="s">
        <v>9913</v>
      </c>
      <c r="D66" s="239" t="s">
        <v>3147</v>
      </c>
      <c r="E66" s="240" t="s">
        <v>5514</v>
      </c>
      <c r="F66" s="241"/>
      <c r="G66" s="440"/>
      <c r="H66" s="230"/>
    </row>
    <row r="67" spans="2:8">
      <c r="B67" s="237" t="s">
        <v>9914</v>
      </c>
      <c r="C67" s="238" t="s">
        <v>9915</v>
      </c>
      <c r="D67" s="239" t="s">
        <v>2486</v>
      </c>
      <c r="E67" s="240" t="s">
        <v>5114</v>
      </c>
      <c r="F67" s="241"/>
      <c r="G67" s="535"/>
      <c r="H67" s="230"/>
    </row>
    <row r="68" spans="2:8" ht="60">
      <c r="B68" s="237" t="s">
        <v>9712</v>
      </c>
      <c r="C68" s="238" t="s">
        <v>9916</v>
      </c>
      <c r="D68" s="239" t="s">
        <v>4978</v>
      </c>
      <c r="E68" s="240" t="s">
        <v>4486</v>
      </c>
      <c r="F68" s="241"/>
      <c r="G68" s="266" t="s">
        <v>10103</v>
      </c>
      <c r="H68" s="230"/>
    </row>
    <row r="69" spans="2:8" ht="90">
      <c r="B69" s="237" t="s">
        <v>9917</v>
      </c>
      <c r="C69" s="238" t="s">
        <v>9918</v>
      </c>
      <c r="D69" s="291" t="s">
        <v>4072</v>
      </c>
      <c r="E69" s="240" t="s">
        <v>4486</v>
      </c>
      <c r="F69" s="241"/>
      <c r="G69" s="266" t="s">
        <v>9919</v>
      </c>
      <c r="H69" s="230"/>
    </row>
    <row r="70" spans="2:8" ht="90">
      <c r="B70" s="237" t="s">
        <v>9920</v>
      </c>
      <c r="C70" s="238" t="s">
        <v>9921</v>
      </c>
      <c r="D70" s="291" t="s">
        <v>4072</v>
      </c>
      <c r="E70" s="240" t="s">
        <v>4486</v>
      </c>
      <c r="F70" s="241"/>
      <c r="G70" s="266" t="s">
        <v>9922</v>
      </c>
      <c r="H70" s="230"/>
    </row>
    <row r="71" spans="2:8" ht="90">
      <c r="B71" s="237" t="s">
        <v>9923</v>
      </c>
      <c r="C71" s="238" t="s">
        <v>9924</v>
      </c>
      <c r="D71" s="239" t="s">
        <v>4977</v>
      </c>
      <c r="E71" s="240" t="s">
        <v>4486</v>
      </c>
      <c r="F71" s="241"/>
      <c r="G71" s="266" t="s">
        <v>10104</v>
      </c>
      <c r="H71" s="230"/>
    </row>
    <row r="72" spans="2:8" ht="105">
      <c r="B72" s="289" t="s">
        <v>696</v>
      </c>
      <c r="C72" s="290" t="s">
        <v>9925</v>
      </c>
      <c r="D72" s="291" t="s">
        <v>4072</v>
      </c>
      <c r="E72" s="292" t="s">
        <v>4486</v>
      </c>
      <c r="F72" s="293"/>
      <c r="G72" s="457" t="s">
        <v>10105</v>
      </c>
      <c r="H72" s="230"/>
    </row>
    <row r="73" spans="2:8" ht="60">
      <c r="B73" s="237" t="s">
        <v>9723</v>
      </c>
      <c r="C73" s="238" t="s">
        <v>9926</v>
      </c>
      <c r="D73" s="239" t="s">
        <v>4914</v>
      </c>
      <c r="E73" s="240" t="s">
        <v>4486</v>
      </c>
      <c r="F73" s="241" t="s">
        <v>2793</v>
      </c>
      <c r="G73" s="266" t="s">
        <v>9927</v>
      </c>
      <c r="H73" s="230"/>
    </row>
    <row r="74" spans="2:8" ht="30">
      <c r="B74" s="237" t="s">
        <v>9725</v>
      </c>
      <c r="C74" s="238" t="s">
        <v>9928</v>
      </c>
      <c r="D74" s="239" t="s">
        <v>2421</v>
      </c>
      <c r="E74" s="240" t="s">
        <v>4486</v>
      </c>
      <c r="F74" s="241"/>
      <c r="G74" s="266" t="s">
        <v>9929</v>
      </c>
      <c r="H74" s="230"/>
    </row>
    <row r="75" spans="2:8" ht="120">
      <c r="B75" s="289" t="s">
        <v>887</v>
      </c>
      <c r="C75" s="290" t="s">
        <v>9930</v>
      </c>
      <c r="D75" s="291" t="s">
        <v>2313</v>
      </c>
      <c r="E75" s="292" t="s">
        <v>2357</v>
      </c>
      <c r="F75" s="293"/>
      <c r="G75" s="457" t="s">
        <v>10081</v>
      </c>
      <c r="H75" s="230"/>
    </row>
    <row r="76" spans="2:8" ht="75">
      <c r="B76" s="289" t="s">
        <v>888</v>
      </c>
      <c r="C76" s="290" t="s">
        <v>9931</v>
      </c>
      <c r="D76" s="291" t="s">
        <v>2463</v>
      </c>
      <c r="E76" s="292" t="s">
        <v>2357</v>
      </c>
      <c r="F76" s="293"/>
      <c r="G76" s="457" t="s">
        <v>9932</v>
      </c>
      <c r="H76" s="230"/>
    </row>
    <row r="77" spans="2:8" ht="105">
      <c r="B77" s="289" t="s">
        <v>889</v>
      </c>
      <c r="C77" s="290" t="s">
        <v>9933</v>
      </c>
      <c r="D77" s="291" t="s">
        <v>3119</v>
      </c>
      <c r="E77" s="292" t="s">
        <v>2357</v>
      </c>
      <c r="F77" s="293"/>
      <c r="G77" s="457" t="s">
        <v>10106</v>
      </c>
      <c r="H77" s="230"/>
    </row>
    <row r="78" spans="2:8" ht="120">
      <c r="B78" s="289" t="s">
        <v>890</v>
      </c>
      <c r="C78" s="290" t="s">
        <v>9934</v>
      </c>
      <c r="D78" s="291" t="s">
        <v>2313</v>
      </c>
      <c r="E78" s="292" t="s">
        <v>2357</v>
      </c>
      <c r="F78" s="293"/>
      <c r="G78" s="457" t="s">
        <v>10107</v>
      </c>
      <c r="H78" s="230"/>
    </row>
    <row r="79" spans="2:8" ht="135">
      <c r="B79" s="289" t="s">
        <v>891</v>
      </c>
      <c r="C79" s="290" t="s">
        <v>9935</v>
      </c>
      <c r="D79" s="291" t="s">
        <v>2313</v>
      </c>
      <c r="E79" s="292" t="s">
        <v>2357</v>
      </c>
      <c r="F79" s="293"/>
      <c r="G79" s="457" t="s">
        <v>10108</v>
      </c>
      <c r="H79" s="230"/>
    </row>
    <row r="80" spans="2:8" ht="105">
      <c r="B80" s="289" t="s">
        <v>892</v>
      </c>
      <c r="C80" s="290" t="s">
        <v>9936</v>
      </c>
      <c r="D80" s="291" t="s">
        <v>3119</v>
      </c>
      <c r="E80" s="292" t="s">
        <v>2357</v>
      </c>
      <c r="F80" s="293"/>
      <c r="G80" s="457" t="s">
        <v>10082</v>
      </c>
      <c r="H80" s="230"/>
    </row>
    <row r="81" spans="2:8" ht="120">
      <c r="B81" s="237" t="s">
        <v>9937</v>
      </c>
      <c r="C81" s="238" t="s">
        <v>9938</v>
      </c>
      <c r="D81" s="239" t="s">
        <v>9939</v>
      </c>
      <c r="E81" s="240" t="s">
        <v>2801</v>
      </c>
      <c r="F81" s="241"/>
      <c r="G81" s="266" t="s">
        <v>9940</v>
      </c>
      <c r="H81" s="230"/>
    </row>
    <row r="82" spans="2:8" ht="165">
      <c r="B82" s="289" t="s">
        <v>893</v>
      </c>
      <c r="C82" s="290" t="s">
        <v>9941</v>
      </c>
      <c r="D82" s="291" t="s">
        <v>9297</v>
      </c>
      <c r="E82" s="292" t="s">
        <v>2357</v>
      </c>
      <c r="F82" s="293"/>
      <c r="G82" s="457" t="s">
        <v>9942</v>
      </c>
      <c r="H82" s="230"/>
    </row>
    <row r="83" spans="2:8" ht="135">
      <c r="B83" s="237" t="s">
        <v>9727</v>
      </c>
      <c r="C83" s="238" t="s">
        <v>9943</v>
      </c>
      <c r="D83" s="239" t="s">
        <v>3220</v>
      </c>
      <c r="E83" s="240" t="s">
        <v>5528</v>
      </c>
      <c r="F83" s="241"/>
      <c r="G83" s="266" t="s">
        <v>9944</v>
      </c>
      <c r="H83" s="230"/>
    </row>
    <row r="84" spans="2:8" ht="135">
      <c r="B84" s="237" t="s">
        <v>9945</v>
      </c>
      <c r="C84" s="238" t="s">
        <v>9946</v>
      </c>
      <c r="D84" s="239" t="s">
        <v>3220</v>
      </c>
      <c r="E84" s="240" t="s">
        <v>5528</v>
      </c>
      <c r="F84" s="241"/>
      <c r="G84" s="266" t="s">
        <v>9947</v>
      </c>
      <c r="H84" s="230"/>
    </row>
    <row r="85" spans="2:8" ht="17.25" thickBot="1">
      <c r="B85" s="334" t="s">
        <v>9948</v>
      </c>
      <c r="C85" s="238" t="s">
        <v>9949</v>
      </c>
      <c r="D85" s="239" t="s">
        <v>9950</v>
      </c>
      <c r="E85" s="240" t="s">
        <v>3895</v>
      </c>
      <c r="F85" s="241"/>
      <c r="G85" s="266"/>
      <c r="H85" s="230"/>
    </row>
    <row r="86" spans="2:8">
      <c r="B86" s="279" t="s">
        <v>9951</v>
      </c>
      <c r="C86" s="280"/>
      <c r="D86" s="280"/>
      <c r="E86" s="280"/>
      <c r="F86" s="280"/>
      <c r="G86" s="281"/>
      <c r="H86" s="230"/>
    </row>
    <row r="87" spans="2:8" ht="17.25" thickBot="1">
      <c r="B87" s="282" t="s">
        <v>9952</v>
      </c>
      <c r="C87" s="283"/>
      <c r="D87" s="283"/>
      <c r="E87" s="283"/>
      <c r="F87" s="283"/>
      <c r="G87" s="284"/>
      <c r="H87" s="230"/>
    </row>
    <row r="88" spans="2:8" ht="210">
      <c r="B88" s="237" t="s">
        <v>9953</v>
      </c>
      <c r="C88" s="238" t="s">
        <v>9954</v>
      </c>
      <c r="D88" s="239" t="s">
        <v>2463</v>
      </c>
      <c r="E88" s="240" t="s">
        <v>2801</v>
      </c>
      <c r="F88" s="241"/>
      <c r="G88" s="266" t="s">
        <v>9955</v>
      </c>
      <c r="H88" s="230"/>
    </row>
    <row r="89" spans="2:8" ht="150">
      <c r="B89" s="237" t="s">
        <v>9956</v>
      </c>
      <c r="C89" s="238" t="s">
        <v>9957</v>
      </c>
      <c r="D89" s="239" t="s">
        <v>2313</v>
      </c>
      <c r="E89" s="240" t="s">
        <v>2801</v>
      </c>
      <c r="F89" s="241" t="s">
        <v>2793</v>
      </c>
      <c r="G89" s="266" t="s">
        <v>9958</v>
      </c>
      <c r="H89" s="230"/>
    </row>
    <row r="90" spans="2:8" ht="75">
      <c r="B90" s="237" t="s">
        <v>9527</v>
      </c>
      <c r="C90" s="238" t="s">
        <v>9959</v>
      </c>
      <c r="D90" s="239" t="s">
        <v>4386</v>
      </c>
      <c r="E90" s="240" t="s">
        <v>9904</v>
      </c>
      <c r="F90" s="241" t="s">
        <v>2793</v>
      </c>
      <c r="G90" s="266" t="s">
        <v>9960</v>
      </c>
      <c r="H90" s="230"/>
    </row>
    <row r="91" spans="2:8" ht="75">
      <c r="B91" s="237" t="s">
        <v>9530</v>
      </c>
      <c r="C91" s="238" t="s">
        <v>9961</v>
      </c>
      <c r="D91" s="239" t="s">
        <v>3077</v>
      </c>
      <c r="E91" s="240" t="s">
        <v>7757</v>
      </c>
      <c r="F91" s="241"/>
      <c r="G91" s="266" t="s">
        <v>9962</v>
      </c>
      <c r="H91" s="230"/>
    </row>
    <row r="92" spans="2:8" ht="60">
      <c r="B92" s="237" t="s">
        <v>9533</v>
      </c>
      <c r="C92" s="238" t="s">
        <v>9963</v>
      </c>
      <c r="D92" s="239" t="s">
        <v>2422</v>
      </c>
      <c r="E92" s="240" t="s">
        <v>5514</v>
      </c>
      <c r="F92" s="241"/>
      <c r="G92" s="266" t="s">
        <v>9964</v>
      </c>
      <c r="H92" s="230"/>
    </row>
    <row r="93" spans="2:8">
      <c r="B93" s="237" t="s">
        <v>9536</v>
      </c>
      <c r="C93" s="238" t="s">
        <v>9965</v>
      </c>
      <c r="D93" s="239" t="s">
        <v>3109</v>
      </c>
      <c r="E93" s="240" t="s">
        <v>2301</v>
      </c>
      <c r="F93" s="241"/>
      <c r="G93" s="266"/>
      <c r="H93" s="230"/>
    </row>
    <row r="94" spans="2:8">
      <c r="B94" s="237" t="s">
        <v>445</v>
      </c>
      <c r="C94" s="238" t="s">
        <v>9966</v>
      </c>
      <c r="D94" s="239" t="s">
        <v>3147</v>
      </c>
      <c r="E94" s="240" t="s">
        <v>5514</v>
      </c>
      <c r="F94" s="241"/>
      <c r="G94" s="266"/>
      <c r="H94" s="230"/>
    </row>
    <row r="95" spans="2:8">
      <c r="B95" s="237" t="s">
        <v>9539</v>
      </c>
      <c r="C95" s="238" t="s">
        <v>9967</v>
      </c>
      <c r="D95" s="239" t="s">
        <v>2486</v>
      </c>
      <c r="E95" s="240" t="s">
        <v>5114</v>
      </c>
      <c r="F95" s="241"/>
      <c r="G95" s="266"/>
      <c r="H95" s="230"/>
    </row>
    <row r="96" spans="2:8" ht="90">
      <c r="B96" s="237" t="s">
        <v>9740</v>
      </c>
      <c r="C96" s="238" t="s">
        <v>9968</v>
      </c>
      <c r="D96" s="239" t="s">
        <v>4978</v>
      </c>
      <c r="E96" s="240" t="s">
        <v>4486</v>
      </c>
      <c r="F96" s="241"/>
      <c r="G96" s="266" t="s">
        <v>10083</v>
      </c>
      <c r="H96" s="230"/>
    </row>
    <row r="97" spans="2:8" ht="150">
      <c r="B97" s="237" t="s">
        <v>9969</v>
      </c>
      <c r="C97" s="238" t="s">
        <v>9970</v>
      </c>
      <c r="D97" s="239" t="s">
        <v>4072</v>
      </c>
      <c r="E97" s="240" t="s">
        <v>4486</v>
      </c>
      <c r="F97" s="241"/>
      <c r="G97" s="266" t="s">
        <v>10084</v>
      </c>
      <c r="H97" s="230"/>
    </row>
    <row r="98" spans="2:8" ht="150">
      <c r="B98" s="237" t="s">
        <v>9971</v>
      </c>
      <c r="C98" s="238" t="s">
        <v>9972</v>
      </c>
      <c r="D98" s="239" t="s">
        <v>4072</v>
      </c>
      <c r="E98" s="240" t="s">
        <v>4486</v>
      </c>
      <c r="F98" s="241"/>
      <c r="G98" s="266" t="s">
        <v>10085</v>
      </c>
      <c r="H98" s="230"/>
    </row>
    <row r="99" spans="2:8" ht="120">
      <c r="B99" s="237" t="s">
        <v>9973</v>
      </c>
      <c r="C99" s="238" t="s">
        <v>9974</v>
      </c>
      <c r="D99" s="239" t="s">
        <v>4977</v>
      </c>
      <c r="E99" s="240" t="s">
        <v>4486</v>
      </c>
      <c r="F99" s="241"/>
      <c r="G99" s="266" t="s">
        <v>10086</v>
      </c>
      <c r="H99" s="230"/>
    </row>
    <row r="100" spans="2:8" ht="120">
      <c r="B100" s="237" t="s">
        <v>9975</v>
      </c>
      <c r="C100" s="238" t="s">
        <v>9976</v>
      </c>
      <c r="D100" s="239" t="s">
        <v>4072</v>
      </c>
      <c r="E100" s="240" t="s">
        <v>4486</v>
      </c>
      <c r="F100" s="241"/>
      <c r="G100" s="266" t="s">
        <v>10087</v>
      </c>
      <c r="H100" s="230"/>
    </row>
    <row r="101" spans="2:8" ht="90">
      <c r="B101" s="237" t="s">
        <v>201</v>
      </c>
      <c r="C101" s="238" t="s">
        <v>9977</v>
      </c>
      <c r="D101" s="239" t="s">
        <v>4914</v>
      </c>
      <c r="E101" s="240" t="s">
        <v>4486</v>
      </c>
      <c r="F101" s="241"/>
      <c r="G101" s="266" t="s">
        <v>10088</v>
      </c>
      <c r="H101" s="230"/>
    </row>
    <row r="102" spans="2:8" ht="90">
      <c r="B102" s="237" t="s">
        <v>202</v>
      </c>
      <c r="C102" s="238" t="s">
        <v>9978</v>
      </c>
      <c r="D102" s="239" t="s">
        <v>2421</v>
      </c>
      <c r="E102" s="240" t="s">
        <v>4486</v>
      </c>
      <c r="F102" s="241"/>
      <c r="G102" s="266" t="s">
        <v>10089</v>
      </c>
      <c r="H102" s="230"/>
    </row>
    <row r="103" spans="2:8" ht="90">
      <c r="B103" s="237" t="s">
        <v>9549</v>
      </c>
      <c r="C103" s="238" t="s">
        <v>9979</v>
      </c>
      <c r="D103" s="239" t="s">
        <v>2313</v>
      </c>
      <c r="E103" s="240" t="s">
        <v>2801</v>
      </c>
      <c r="F103" s="241"/>
      <c r="G103" s="266" t="s">
        <v>10090</v>
      </c>
      <c r="H103" s="230"/>
    </row>
    <row r="104" spans="2:8" ht="60">
      <c r="B104" s="237" t="s">
        <v>9551</v>
      </c>
      <c r="C104" s="238" t="s">
        <v>9980</v>
      </c>
      <c r="D104" s="239" t="s">
        <v>2463</v>
      </c>
      <c r="E104" s="240" t="s">
        <v>2801</v>
      </c>
      <c r="F104" s="241"/>
      <c r="G104" s="266" t="s">
        <v>9981</v>
      </c>
      <c r="H104" s="230"/>
    </row>
    <row r="105" spans="2:8" ht="60">
      <c r="B105" s="237" t="s">
        <v>9761</v>
      </c>
      <c r="C105" s="238" t="s">
        <v>9982</v>
      </c>
      <c r="D105" s="239" t="s">
        <v>3119</v>
      </c>
      <c r="E105" s="240" t="s">
        <v>2801</v>
      </c>
      <c r="F105" s="241"/>
      <c r="G105" s="266" t="s">
        <v>10091</v>
      </c>
      <c r="H105" s="230"/>
    </row>
    <row r="106" spans="2:8" ht="90">
      <c r="B106" s="237" t="s">
        <v>9556</v>
      </c>
      <c r="C106" s="238" t="s">
        <v>9983</v>
      </c>
      <c r="D106" s="239" t="s">
        <v>2313</v>
      </c>
      <c r="E106" s="240" t="s">
        <v>2801</v>
      </c>
      <c r="F106" s="241"/>
      <c r="G106" s="266" t="s">
        <v>10092</v>
      </c>
      <c r="H106" s="230"/>
    </row>
    <row r="107" spans="2:8" ht="90">
      <c r="B107" s="237" t="s">
        <v>9764</v>
      </c>
      <c r="C107" s="238" t="s">
        <v>9984</v>
      </c>
      <c r="D107" s="239" t="s">
        <v>2313</v>
      </c>
      <c r="E107" s="240" t="s">
        <v>2801</v>
      </c>
      <c r="F107" s="241"/>
      <c r="G107" s="266" t="s">
        <v>10093</v>
      </c>
      <c r="H107" s="230"/>
    </row>
    <row r="108" spans="2:8" ht="120">
      <c r="B108" s="289" t="s">
        <v>894</v>
      </c>
      <c r="C108" s="290" t="s">
        <v>9985</v>
      </c>
      <c r="D108" s="291" t="s">
        <v>3119</v>
      </c>
      <c r="E108" s="292" t="s">
        <v>2357</v>
      </c>
      <c r="F108" s="293"/>
      <c r="G108" s="457" t="s">
        <v>10094</v>
      </c>
      <c r="H108" s="230"/>
    </row>
    <row r="109" spans="2:8" ht="105">
      <c r="B109" s="237" t="s">
        <v>203</v>
      </c>
      <c r="C109" s="238" t="s">
        <v>9986</v>
      </c>
      <c r="D109" s="239" t="s">
        <v>9297</v>
      </c>
      <c r="E109" s="240" t="s">
        <v>2801</v>
      </c>
      <c r="F109" s="241"/>
      <c r="G109" s="266" t="s">
        <v>9563</v>
      </c>
      <c r="H109" s="230"/>
    </row>
    <row r="110" spans="2:8" ht="135">
      <c r="B110" s="237" t="s">
        <v>9564</v>
      </c>
      <c r="C110" s="238" t="s">
        <v>9987</v>
      </c>
      <c r="D110" s="239" t="s">
        <v>9297</v>
      </c>
      <c r="E110" s="240" t="s">
        <v>2801</v>
      </c>
      <c r="F110" s="241"/>
      <c r="G110" s="266" t="s">
        <v>9566</v>
      </c>
      <c r="H110" s="230"/>
    </row>
    <row r="111" spans="2:8" ht="120">
      <c r="B111" s="237" t="s">
        <v>204</v>
      </c>
      <c r="C111" s="238" t="s">
        <v>9988</v>
      </c>
      <c r="D111" s="239" t="s">
        <v>3220</v>
      </c>
      <c r="E111" s="240" t="s">
        <v>5528</v>
      </c>
      <c r="F111" s="241"/>
      <c r="G111" s="266" t="s">
        <v>9989</v>
      </c>
      <c r="H111" s="230"/>
    </row>
    <row r="112" spans="2:8" ht="135">
      <c r="B112" s="237" t="s">
        <v>362</v>
      </c>
      <c r="C112" s="238" t="s">
        <v>9990</v>
      </c>
      <c r="D112" s="239" t="s">
        <v>3220</v>
      </c>
      <c r="E112" s="240" t="s">
        <v>5528</v>
      </c>
      <c r="F112" s="241"/>
      <c r="G112" s="266" t="s">
        <v>9991</v>
      </c>
      <c r="H112" s="230"/>
    </row>
    <row r="113" spans="1:8" ht="17.25" thickBot="1">
      <c r="B113" s="245" t="s">
        <v>9775</v>
      </c>
      <c r="C113" s="246" t="s">
        <v>9992</v>
      </c>
      <c r="D113" s="247" t="s">
        <v>3397</v>
      </c>
      <c r="E113" s="248" t="s">
        <v>2802</v>
      </c>
      <c r="F113" s="249"/>
      <c r="G113" s="622"/>
      <c r="H113" s="230"/>
    </row>
    <row r="114" spans="1:8">
      <c r="B114" s="279" t="s">
        <v>9656</v>
      </c>
      <c r="C114" s="280"/>
      <c r="D114" s="280"/>
      <c r="E114" s="280"/>
      <c r="F114" s="280"/>
      <c r="G114" s="281"/>
      <c r="H114" s="230"/>
    </row>
    <row r="115" spans="1:8" ht="17.25" thickBot="1">
      <c r="B115" s="282" t="s">
        <v>9993</v>
      </c>
      <c r="C115" s="283"/>
      <c r="D115" s="283"/>
      <c r="E115" s="283"/>
      <c r="F115" s="283"/>
      <c r="G115" s="284"/>
      <c r="H115" s="230"/>
    </row>
    <row r="116" spans="1:8" ht="60">
      <c r="B116" s="231" t="s">
        <v>1940</v>
      </c>
      <c r="C116" s="232" t="s">
        <v>9994</v>
      </c>
      <c r="D116" s="233" t="s">
        <v>2313</v>
      </c>
      <c r="E116" s="234" t="s">
        <v>2801</v>
      </c>
      <c r="F116" s="235" t="s">
        <v>2793</v>
      </c>
      <c r="G116" s="618" t="s">
        <v>9995</v>
      </c>
      <c r="H116" s="230"/>
    </row>
    <row r="117" spans="1:8" ht="30.75" thickBot="1">
      <c r="B117" s="289" t="s">
        <v>1942</v>
      </c>
      <c r="C117" s="290" t="s">
        <v>9996</v>
      </c>
      <c r="D117" s="291" t="s">
        <v>3291</v>
      </c>
      <c r="E117" s="292" t="s">
        <v>2802</v>
      </c>
      <c r="F117" s="293" t="s">
        <v>2793</v>
      </c>
      <c r="G117" s="457" t="s">
        <v>9997</v>
      </c>
      <c r="H117" s="230"/>
    </row>
    <row r="118" spans="1:8">
      <c r="A118" s="273"/>
      <c r="B118" s="307"/>
      <c r="C118" s="308"/>
      <c r="D118" s="309"/>
      <c r="E118" s="255"/>
      <c r="F118" s="255"/>
      <c r="G118" s="311"/>
      <c r="H118" s="312"/>
    </row>
    <row r="119" spans="1:8" ht="17.25" thickBot="1">
      <c r="A119" s="273"/>
      <c r="B119" s="313"/>
      <c r="C119" s="314"/>
      <c r="D119" s="315"/>
      <c r="E119" s="316"/>
      <c r="F119" s="316"/>
      <c r="G119" s="318"/>
      <c r="H119" s="312"/>
    </row>
    <row r="120" spans="1:8" ht="18.75">
      <c r="B120" s="477" t="s">
        <v>9998</v>
      </c>
      <c r="C120" s="478"/>
      <c r="D120" s="478"/>
      <c r="E120" s="478"/>
      <c r="F120" s="478"/>
      <c r="G120" s="678"/>
      <c r="H120" s="230"/>
    </row>
    <row r="121" spans="1:8">
      <c r="B121" s="422" t="s">
        <v>9999</v>
      </c>
      <c r="C121" s="423"/>
      <c r="D121" s="423"/>
      <c r="E121" s="423"/>
      <c r="F121" s="423"/>
      <c r="G121" s="679"/>
      <c r="H121" s="230"/>
    </row>
    <row r="122" spans="1:8">
      <c r="B122" s="422" t="s">
        <v>4920</v>
      </c>
      <c r="C122" s="423" t="s">
        <v>10000</v>
      </c>
      <c r="D122" s="540"/>
      <c r="E122" s="423"/>
      <c r="F122" s="423"/>
      <c r="G122" s="679"/>
      <c r="H122" s="230"/>
    </row>
    <row r="123" spans="1:8">
      <c r="B123" s="422" t="s">
        <v>10001</v>
      </c>
      <c r="C123" s="423"/>
      <c r="D123" s="423"/>
      <c r="E123" s="423"/>
      <c r="F123" s="423"/>
      <c r="G123" s="424"/>
      <c r="H123" s="230"/>
    </row>
    <row r="124" spans="1:8">
      <c r="B124" s="422" t="s">
        <v>10002</v>
      </c>
      <c r="C124" s="423"/>
      <c r="D124" s="423"/>
      <c r="E124" s="423"/>
      <c r="F124" s="423"/>
      <c r="G124" s="424"/>
      <c r="H124" s="230"/>
    </row>
    <row r="125" spans="1:8">
      <c r="B125" s="422" t="s">
        <v>10003</v>
      </c>
      <c r="C125" s="423"/>
      <c r="D125" s="423"/>
      <c r="E125" s="423"/>
      <c r="F125" s="423"/>
      <c r="G125" s="424"/>
      <c r="H125" s="230"/>
    </row>
    <row r="126" spans="1:8">
      <c r="B126" s="422" t="s">
        <v>10004</v>
      </c>
      <c r="C126" s="423"/>
      <c r="D126" s="423"/>
      <c r="E126" s="423"/>
      <c r="F126" s="423"/>
      <c r="G126" s="424"/>
      <c r="H126" s="230"/>
    </row>
    <row r="127" spans="1:8">
      <c r="B127" s="422" t="s">
        <v>10005</v>
      </c>
      <c r="C127" s="423"/>
      <c r="D127" s="423"/>
      <c r="E127" s="423"/>
      <c r="F127" s="423"/>
      <c r="G127" s="424"/>
      <c r="H127" s="230"/>
    </row>
    <row r="128" spans="1:8">
      <c r="B128" s="422" t="s">
        <v>10006</v>
      </c>
      <c r="C128" s="423"/>
      <c r="D128" s="423"/>
      <c r="E128" s="423"/>
      <c r="F128" s="423"/>
      <c r="G128" s="424"/>
      <c r="H128" s="230"/>
    </row>
    <row r="129" spans="2:8" ht="16.5" customHeight="1">
      <c r="B129" s="422" t="s">
        <v>10007</v>
      </c>
      <c r="C129" s="680"/>
      <c r="D129" s="680"/>
      <c r="E129" s="680"/>
      <c r="F129" s="680"/>
      <c r="G129" s="681"/>
      <c r="H129" s="230"/>
    </row>
    <row r="130" spans="2:8">
      <c r="B130" s="422" t="s">
        <v>10008</v>
      </c>
      <c r="C130" s="423"/>
      <c r="D130" s="423"/>
      <c r="E130" s="423"/>
      <c r="F130" s="423"/>
      <c r="G130" s="424"/>
      <c r="H130" s="230"/>
    </row>
    <row r="131" spans="2:8">
      <c r="B131" s="422" t="s">
        <v>10009</v>
      </c>
      <c r="C131" s="423"/>
      <c r="D131" s="423"/>
      <c r="E131" s="423"/>
      <c r="F131" s="423"/>
      <c r="G131" s="424"/>
      <c r="H131" s="230"/>
    </row>
    <row r="132" spans="2:8">
      <c r="B132" s="422" t="s">
        <v>10010</v>
      </c>
      <c r="C132" s="423"/>
      <c r="D132" s="423"/>
      <c r="E132" s="423"/>
      <c r="F132" s="423"/>
      <c r="G132" s="424"/>
      <c r="H132" s="230"/>
    </row>
    <row r="133" spans="2:8" ht="18.75">
      <c r="B133" s="422"/>
      <c r="C133" s="420"/>
      <c r="D133" s="420"/>
      <c r="E133" s="420"/>
      <c r="F133" s="420"/>
      <c r="G133" s="679"/>
      <c r="H133" s="230"/>
    </row>
    <row r="134" spans="2:8" ht="18.75">
      <c r="B134" s="419" t="s">
        <v>10011</v>
      </c>
      <c r="C134" s="420"/>
      <c r="D134" s="420"/>
      <c r="E134" s="420"/>
      <c r="F134" s="420"/>
      <c r="G134" s="679"/>
      <c r="H134" s="230"/>
    </row>
    <row r="135" spans="2:8" ht="18.75">
      <c r="B135" s="422" t="s">
        <v>10012</v>
      </c>
      <c r="C135" s="420"/>
      <c r="D135" s="420"/>
      <c r="E135" s="420"/>
      <c r="F135" s="420"/>
      <c r="G135" s="679"/>
      <c r="H135" s="230"/>
    </row>
    <row r="136" spans="2:8" ht="18.75">
      <c r="B136" s="422" t="s">
        <v>10013</v>
      </c>
      <c r="C136" s="420"/>
      <c r="D136" s="420"/>
      <c r="E136" s="420"/>
      <c r="F136" s="420"/>
      <c r="G136" s="679"/>
      <c r="H136" s="230"/>
    </row>
    <row r="137" spans="2:8" ht="18.75">
      <c r="B137" s="422"/>
      <c r="C137" s="420"/>
      <c r="D137" s="420"/>
      <c r="E137" s="420"/>
      <c r="F137" s="420"/>
      <c r="G137" s="679"/>
      <c r="H137" s="230"/>
    </row>
    <row r="138" spans="2:8" ht="18.75">
      <c r="B138" s="419" t="s">
        <v>10014</v>
      </c>
      <c r="C138" s="423"/>
      <c r="D138" s="423"/>
      <c r="E138" s="423"/>
      <c r="F138" s="423"/>
      <c r="G138" s="679"/>
      <c r="H138" s="230"/>
    </row>
    <row r="139" spans="2:8">
      <c r="B139" s="422" t="s">
        <v>10015</v>
      </c>
      <c r="C139" s="423"/>
      <c r="D139" s="423"/>
      <c r="E139" s="423"/>
      <c r="F139" s="423"/>
      <c r="G139" s="679"/>
      <c r="H139" s="230"/>
    </row>
    <row r="140" spans="2:8">
      <c r="B140" s="422" t="s">
        <v>10016</v>
      </c>
      <c r="C140" s="423"/>
      <c r="D140" s="423"/>
      <c r="E140" s="423"/>
      <c r="F140" s="423"/>
      <c r="G140" s="679"/>
      <c r="H140" s="230"/>
    </row>
    <row r="141" spans="2:8">
      <c r="B141" s="422" t="s">
        <v>10017</v>
      </c>
      <c r="C141" s="423"/>
      <c r="D141" s="423"/>
      <c r="E141" s="423"/>
      <c r="F141" s="423"/>
      <c r="G141" s="679"/>
      <c r="H141" s="230"/>
    </row>
    <row r="142" spans="2:8">
      <c r="B142" s="422"/>
      <c r="C142" s="423"/>
      <c r="D142" s="423"/>
      <c r="E142" s="423"/>
      <c r="F142" s="423"/>
      <c r="G142" s="679"/>
      <c r="H142" s="230"/>
    </row>
    <row r="143" spans="2:8">
      <c r="B143" s="474" t="s">
        <v>10018</v>
      </c>
      <c r="C143" s="423"/>
      <c r="D143" s="423"/>
      <c r="E143" s="423"/>
      <c r="F143" s="423"/>
      <c r="G143" s="679"/>
      <c r="H143" s="230"/>
    </row>
    <row r="144" spans="2:8">
      <c r="B144" s="422" t="s">
        <v>10019</v>
      </c>
      <c r="C144" s="423"/>
      <c r="D144" s="423"/>
      <c r="E144" s="423"/>
      <c r="F144" s="423"/>
      <c r="G144" s="679"/>
      <c r="H144" s="230"/>
    </row>
    <row r="145" spans="2:8">
      <c r="B145" s="422" t="s">
        <v>10020</v>
      </c>
      <c r="C145" s="423"/>
      <c r="D145" s="423"/>
      <c r="E145" s="423"/>
      <c r="F145" s="423"/>
      <c r="G145" s="679"/>
      <c r="H145" s="230"/>
    </row>
    <row r="146" spans="2:8">
      <c r="B146" s="422" t="s">
        <v>10021</v>
      </c>
      <c r="C146" s="423"/>
      <c r="D146" s="423"/>
      <c r="E146" s="423"/>
      <c r="F146" s="423"/>
      <c r="G146" s="679"/>
      <c r="H146" s="230"/>
    </row>
    <row r="147" spans="2:8">
      <c r="B147" s="422" t="s">
        <v>10022</v>
      </c>
      <c r="C147" s="423"/>
      <c r="D147" s="423"/>
      <c r="E147" s="423"/>
      <c r="F147" s="423"/>
      <c r="G147" s="679"/>
      <c r="H147" s="230"/>
    </row>
    <row r="148" spans="2:8">
      <c r="B148" s="422" t="s">
        <v>10023</v>
      </c>
      <c r="C148" s="423"/>
      <c r="D148" s="423"/>
      <c r="E148" s="423"/>
      <c r="F148" s="423"/>
      <c r="G148" s="679"/>
      <c r="H148" s="230"/>
    </row>
    <row r="149" spans="2:8">
      <c r="B149" s="422" t="s">
        <v>10024</v>
      </c>
      <c r="C149" s="423"/>
      <c r="D149" s="423"/>
      <c r="E149" s="423"/>
      <c r="F149" s="423"/>
      <c r="G149" s="679"/>
      <c r="H149" s="230"/>
    </row>
    <row r="150" spans="2:8">
      <c r="B150" s="422" t="s">
        <v>10025</v>
      </c>
      <c r="C150" s="423"/>
      <c r="D150" s="423"/>
      <c r="E150" s="423"/>
      <c r="F150" s="423"/>
      <c r="G150" s="679"/>
      <c r="H150" s="230"/>
    </row>
    <row r="151" spans="2:8">
      <c r="B151" s="422" t="s">
        <v>10026</v>
      </c>
      <c r="C151" s="423"/>
      <c r="D151" s="423"/>
      <c r="E151" s="423"/>
      <c r="F151" s="423"/>
      <c r="G151" s="679"/>
      <c r="H151" s="230"/>
    </row>
    <row r="152" spans="2:8">
      <c r="B152" s="422" t="s">
        <v>10027</v>
      </c>
      <c r="C152" s="423"/>
      <c r="D152" s="423"/>
      <c r="E152" s="423"/>
      <c r="F152" s="423"/>
      <c r="G152" s="679"/>
      <c r="H152" s="230"/>
    </row>
    <row r="153" spans="2:8">
      <c r="B153" s="422" t="s">
        <v>10028</v>
      </c>
      <c r="C153" s="423"/>
      <c r="D153" s="423"/>
      <c r="E153" s="423"/>
      <c r="F153" s="423"/>
      <c r="G153" s="679"/>
      <c r="H153" s="230"/>
    </row>
    <row r="154" spans="2:8">
      <c r="B154" s="422" t="s">
        <v>10029</v>
      </c>
      <c r="C154" s="423"/>
      <c r="D154" s="423"/>
      <c r="E154" s="423"/>
      <c r="F154" s="423"/>
      <c r="G154" s="679"/>
      <c r="H154" s="230"/>
    </row>
    <row r="155" spans="2:8">
      <c r="B155" s="422"/>
      <c r="C155" s="423"/>
      <c r="D155" s="423"/>
      <c r="E155" s="423"/>
      <c r="F155" s="423"/>
      <c r="G155" s="679"/>
      <c r="H155" s="230"/>
    </row>
    <row r="156" spans="2:8">
      <c r="B156" s="474" t="s">
        <v>10030</v>
      </c>
      <c r="C156" s="423"/>
      <c r="D156" s="423"/>
      <c r="E156" s="423"/>
      <c r="F156" s="423"/>
      <c r="G156" s="679"/>
      <c r="H156" s="230"/>
    </row>
    <row r="157" spans="2:8">
      <c r="B157" s="422" t="s">
        <v>10031</v>
      </c>
      <c r="C157" s="423"/>
      <c r="D157" s="423"/>
      <c r="E157" s="423"/>
      <c r="F157" s="423"/>
      <c r="G157" s="679"/>
      <c r="H157" s="230"/>
    </row>
    <row r="158" spans="2:8">
      <c r="B158" s="422" t="s">
        <v>10020</v>
      </c>
      <c r="C158" s="423"/>
      <c r="D158" s="423"/>
      <c r="E158" s="423"/>
      <c r="F158" s="423"/>
      <c r="G158" s="679"/>
      <c r="H158" s="230"/>
    </row>
    <row r="159" spans="2:8">
      <c r="B159" s="422" t="s">
        <v>10021</v>
      </c>
      <c r="C159" s="423"/>
      <c r="D159" s="423"/>
      <c r="E159" s="423"/>
      <c r="F159" s="423"/>
      <c r="G159" s="679"/>
      <c r="H159" s="230"/>
    </row>
    <row r="160" spans="2:8">
      <c r="B160" s="422" t="s">
        <v>10032</v>
      </c>
      <c r="C160" s="423"/>
      <c r="D160" s="423"/>
      <c r="E160" s="423"/>
      <c r="F160" s="423"/>
      <c r="G160" s="679"/>
      <c r="H160" s="230"/>
    </row>
    <row r="161" spans="2:8">
      <c r="B161" s="422" t="s">
        <v>10033</v>
      </c>
      <c r="C161" s="423"/>
      <c r="D161" s="423"/>
      <c r="E161" s="423"/>
      <c r="F161" s="423"/>
      <c r="G161" s="679"/>
      <c r="H161" s="230"/>
    </row>
    <row r="162" spans="2:8">
      <c r="B162" s="422" t="s">
        <v>10034</v>
      </c>
      <c r="C162" s="423"/>
      <c r="D162" s="423"/>
      <c r="E162" s="423"/>
      <c r="F162" s="423"/>
      <c r="G162" s="679"/>
      <c r="H162" s="230"/>
    </row>
    <row r="163" spans="2:8">
      <c r="B163" s="422" t="s">
        <v>10035</v>
      </c>
      <c r="C163" s="423"/>
      <c r="D163" s="423"/>
      <c r="E163" s="423"/>
      <c r="F163" s="423"/>
      <c r="G163" s="679"/>
      <c r="H163" s="230"/>
    </row>
    <row r="164" spans="2:8">
      <c r="B164" s="422" t="s">
        <v>10036</v>
      </c>
      <c r="C164" s="423"/>
      <c r="D164" s="423"/>
      <c r="E164" s="423"/>
      <c r="F164" s="423"/>
      <c r="G164" s="679"/>
      <c r="H164" s="230"/>
    </row>
    <row r="165" spans="2:8">
      <c r="B165" s="422"/>
      <c r="C165" s="423"/>
      <c r="D165" s="423"/>
      <c r="E165" s="423"/>
      <c r="F165" s="423"/>
      <c r="G165" s="679"/>
      <c r="H165" s="230"/>
    </row>
    <row r="166" spans="2:8">
      <c r="B166" s="474" t="s">
        <v>10037</v>
      </c>
      <c r="C166" s="423"/>
      <c r="D166" s="423"/>
      <c r="E166" s="423"/>
      <c r="F166" s="423"/>
      <c r="G166" s="679"/>
      <c r="H166" s="230"/>
    </row>
    <row r="167" spans="2:8">
      <c r="B167" s="422" t="s">
        <v>10038</v>
      </c>
      <c r="C167" s="423"/>
      <c r="D167" s="423"/>
      <c r="E167" s="423"/>
      <c r="F167" s="423"/>
      <c r="G167" s="679"/>
      <c r="H167" s="230"/>
    </row>
    <row r="168" spans="2:8">
      <c r="B168" s="422" t="s">
        <v>10039</v>
      </c>
      <c r="C168" s="423"/>
      <c r="D168" s="423"/>
      <c r="E168" s="423"/>
      <c r="F168" s="423"/>
      <c r="G168" s="679"/>
      <c r="H168" s="230"/>
    </row>
    <row r="169" spans="2:8">
      <c r="B169" s="422" t="s">
        <v>10040</v>
      </c>
      <c r="C169" s="423"/>
      <c r="D169" s="423"/>
      <c r="E169" s="423"/>
      <c r="F169" s="423"/>
      <c r="G169" s="679"/>
      <c r="H169" s="230"/>
    </row>
    <row r="170" spans="2:8">
      <c r="B170" s="422" t="s">
        <v>10041</v>
      </c>
      <c r="C170" s="423"/>
      <c r="D170" s="423"/>
      <c r="E170" s="423"/>
      <c r="F170" s="423"/>
      <c r="G170" s="679"/>
      <c r="H170" s="230"/>
    </row>
    <row r="171" spans="2:8">
      <c r="B171" s="422" t="s">
        <v>10042</v>
      </c>
      <c r="C171" s="423"/>
      <c r="D171" s="423"/>
      <c r="E171" s="423"/>
      <c r="F171" s="423"/>
      <c r="G171" s="679"/>
      <c r="H171" s="230"/>
    </row>
    <row r="172" spans="2:8">
      <c r="B172" s="422" t="s">
        <v>10043</v>
      </c>
      <c r="C172" s="423"/>
      <c r="D172" s="423"/>
      <c r="E172" s="423"/>
      <c r="F172" s="423"/>
      <c r="G172" s="679"/>
      <c r="H172" s="230"/>
    </row>
    <row r="173" spans="2:8">
      <c r="B173" s="422" t="s">
        <v>10044</v>
      </c>
      <c r="C173" s="423"/>
      <c r="D173" s="423"/>
      <c r="E173" s="423"/>
      <c r="F173" s="423"/>
      <c r="G173" s="679"/>
      <c r="H173" s="230"/>
    </row>
    <row r="174" spans="2:8">
      <c r="B174" s="422" t="s">
        <v>10045</v>
      </c>
      <c r="C174" s="423" t="s">
        <v>10046</v>
      </c>
      <c r="D174" s="423"/>
      <c r="E174" s="423"/>
      <c r="F174" s="423"/>
      <c r="G174" s="679"/>
      <c r="H174" s="230"/>
    </row>
    <row r="175" spans="2:8">
      <c r="B175" s="422"/>
      <c r="C175" s="423" t="s">
        <v>10047</v>
      </c>
      <c r="D175" s="423"/>
      <c r="E175" s="423"/>
      <c r="F175" s="423"/>
      <c r="G175" s="679"/>
      <c r="H175" s="230"/>
    </row>
    <row r="176" spans="2:8">
      <c r="B176" s="422" t="s">
        <v>10048</v>
      </c>
      <c r="C176" s="423" t="s">
        <v>10049</v>
      </c>
      <c r="D176" s="423"/>
      <c r="E176" s="423"/>
      <c r="F176" s="423"/>
      <c r="G176" s="679"/>
      <c r="H176" s="230"/>
    </row>
    <row r="177" spans="2:8">
      <c r="B177" s="422"/>
      <c r="C177" s="423"/>
      <c r="D177" s="423"/>
      <c r="E177" s="423"/>
      <c r="F177" s="423"/>
      <c r="G177" s="679"/>
      <c r="H177" s="230"/>
    </row>
    <row r="178" spans="2:8">
      <c r="B178" s="422" t="s">
        <v>10050</v>
      </c>
      <c r="C178" s="423"/>
      <c r="D178" s="423"/>
      <c r="E178" s="423"/>
      <c r="F178" s="423"/>
      <c r="G178" s="679"/>
      <c r="H178" s="230"/>
    </row>
    <row r="179" spans="2:8">
      <c r="B179" s="422" t="s">
        <v>10051</v>
      </c>
      <c r="C179" s="423"/>
      <c r="D179" s="423"/>
      <c r="E179" s="423"/>
      <c r="F179" s="423"/>
      <c r="G179" s="679"/>
      <c r="H179" s="230"/>
    </row>
    <row r="180" spans="2:8">
      <c r="B180" s="422" t="s">
        <v>10052</v>
      </c>
      <c r="C180" s="423"/>
      <c r="D180" s="423"/>
      <c r="E180" s="423"/>
      <c r="F180" s="423"/>
      <c r="G180" s="679"/>
      <c r="H180" s="230"/>
    </row>
    <row r="181" spans="2:8">
      <c r="B181" s="422" t="s">
        <v>10053</v>
      </c>
      <c r="C181" s="423"/>
      <c r="D181" s="423"/>
      <c r="E181" s="423"/>
      <c r="F181" s="423"/>
      <c r="G181" s="679"/>
      <c r="H181" s="230"/>
    </row>
    <row r="182" spans="2:8">
      <c r="B182" s="422" t="s">
        <v>10054</v>
      </c>
      <c r="C182" s="423"/>
      <c r="D182" s="423"/>
      <c r="E182" s="423"/>
      <c r="F182" s="423"/>
      <c r="G182" s="679"/>
      <c r="H182" s="230"/>
    </row>
    <row r="183" spans="2:8">
      <c r="B183" s="422"/>
      <c r="C183" s="423"/>
      <c r="D183" s="423"/>
      <c r="E183" s="423"/>
      <c r="F183" s="423"/>
      <c r="G183" s="679"/>
      <c r="H183" s="230"/>
    </row>
    <row r="184" spans="2:8" ht="18.75">
      <c r="B184" s="419" t="s">
        <v>10055</v>
      </c>
      <c r="C184" s="423"/>
      <c r="D184" s="423"/>
      <c r="E184" s="423"/>
      <c r="F184" s="423"/>
      <c r="G184" s="679"/>
      <c r="H184" s="230"/>
    </row>
    <row r="185" spans="2:8">
      <c r="B185" s="422" t="s">
        <v>10056</v>
      </c>
      <c r="C185" s="423"/>
      <c r="D185" s="423"/>
      <c r="E185" s="423"/>
      <c r="F185" s="423"/>
      <c r="G185" s="679"/>
      <c r="H185" s="230"/>
    </row>
    <row r="186" spans="2:8">
      <c r="B186" s="474" t="s">
        <v>10057</v>
      </c>
      <c r="C186" s="423"/>
      <c r="D186" s="423"/>
      <c r="E186" s="423"/>
      <c r="F186" s="423"/>
      <c r="G186" s="679"/>
      <c r="H186" s="230"/>
    </row>
    <row r="187" spans="2:8">
      <c r="B187" s="422" t="s">
        <v>10058</v>
      </c>
      <c r="C187" s="423"/>
      <c r="D187" s="423"/>
      <c r="E187" s="423"/>
      <c r="F187" s="423"/>
      <c r="G187" s="679"/>
      <c r="H187" s="230"/>
    </row>
    <row r="188" spans="2:8">
      <c r="B188" s="422" t="s">
        <v>10059</v>
      </c>
      <c r="C188" s="423"/>
      <c r="D188" s="423"/>
      <c r="E188" s="423"/>
      <c r="F188" s="423"/>
      <c r="G188" s="679"/>
      <c r="H188" s="230"/>
    </row>
    <row r="189" spans="2:8">
      <c r="B189" s="422" t="s">
        <v>10060</v>
      </c>
      <c r="C189" s="423"/>
      <c r="D189" s="540"/>
      <c r="E189" s="423"/>
      <c r="F189" s="423"/>
      <c r="G189" s="679"/>
      <c r="H189" s="230"/>
    </row>
    <row r="190" spans="2:8">
      <c r="B190" s="422" t="s">
        <v>10061</v>
      </c>
      <c r="C190" s="423"/>
      <c r="D190" s="423"/>
      <c r="E190" s="423"/>
      <c r="F190" s="423"/>
      <c r="G190" s="679"/>
      <c r="H190" s="230"/>
    </row>
    <row r="191" spans="2:8">
      <c r="B191" s="422" t="s">
        <v>10062</v>
      </c>
      <c r="C191" s="423"/>
      <c r="D191" s="423"/>
      <c r="E191" s="423"/>
      <c r="F191" s="423"/>
      <c r="G191" s="679"/>
      <c r="H191" s="230"/>
    </row>
    <row r="192" spans="2:8">
      <c r="B192" s="422" t="s">
        <v>10063</v>
      </c>
      <c r="C192" s="423"/>
      <c r="D192" s="423"/>
      <c r="E192" s="423"/>
      <c r="F192" s="423"/>
      <c r="G192" s="679"/>
      <c r="H192" s="230"/>
    </row>
    <row r="193" spans="2:8">
      <c r="B193" s="422" t="s">
        <v>10064</v>
      </c>
      <c r="C193" s="423"/>
      <c r="D193" s="423"/>
      <c r="E193" s="423"/>
      <c r="F193" s="423"/>
      <c r="G193" s="679"/>
      <c r="H193" s="230"/>
    </row>
    <row r="194" spans="2:8">
      <c r="B194" s="422" t="s">
        <v>10065</v>
      </c>
      <c r="C194" s="423"/>
      <c r="D194" s="423"/>
      <c r="E194" s="423"/>
      <c r="F194" s="423"/>
      <c r="G194" s="679"/>
      <c r="H194" s="230"/>
    </row>
    <row r="195" spans="2:8">
      <c r="B195" s="422" t="s">
        <v>10066</v>
      </c>
      <c r="C195" s="423"/>
      <c r="D195" s="423"/>
      <c r="E195" s="423"/>
      <c r="F195" s="423"/>
      <c r="G195" s="424"/>
      <c r="H195" s="230"/>
    </row>
    <row r="196" spans="2:8" ht="16.5" customHeight="1">
      <c r="B196" s="422" t="s">
        <v>10067</v>
      </c>
      <c r="C196" s="680"/>
      <c r="D196" s="680"/>
      <c r="E196" s="680"/>
      <c r="F196" s="680"/>
      <c r="G196" s="681"/>
      <c r="H196" s="230"/>
    </row>
    <row r="197" spans="2:8">
      <c r="B197" s="422" t="s">
        <v>10068</v>
      </c>
      <c r="C197" s="423"/>
      <c r="D197" s="423"/>
      <c r="E197" s="423"/>
      <c r="F197" s="423"/>
      <c r="G197" s="424"/>
      <c r="H197" s="230"/>
    </row>
    <row r="198" spans="2:8">
      <c r="B198" s="422"/>
      <c r="C198" s="423"/>
      <c r="D198" s="423"/>
      <c r="E198" s="423"/>
      <c r="F198" s="423"/>
      <c r="G198" s="679"/>
      <c r="H198" s="230"/>
    </row>
    <row r="199" spans="2:8">
      <c r="B199" s="474" t="s">
        <v>10069</v>
      </c>
      <c r="C199" s="423"/>
      <c r="D199" s="423"/>
      <c r="E199" s="423"/>
      <c r="F199" s="423"/>
      <c r="G199" s="679"/>
      <c r="H199" s="230"/>
    </row>
    <row r="200" spans="2:8">
      <c r="B200" s="422" t="s">
        <v>10070</v>
      </c>
      <c r="C200" s="423"/>
      <c r="D200" s="423"/>
      <c r="E200" s="423"/>
      <c r="F200" s="423"/>
      <c r="G200" s="679"/>
      <c r="H200" s="230"/>
    </row>
    <row r="201" spans="2:8">
      <c r="B201" s="422" t="s">
        <v>10039</v>
      </c>
      <c r="C201" s="423"/>
      <c r="D201" s="423"/>
      <c r="E201" s="423"/>
      <c r="F201" s="423"/>
      <c r="G201" s="679"/>
      <c r="H201" s="230"/>
    </row>
    <row r="202" spans="2:8">
      <c r="B202" s="422" t="s">
        <v>10040</v>
      </c>
      <c r="C202" s="423"/>
      <c r="D202" s="423"/>
      <c r="E202" s="423"/>
      <c r="F202" s="423"/>
      <c r="G202" s="679"/>
      <c r="H202" s="230"/>
    </row>
    <row r="203" spans="2:8">
      <c r="B203" s="422" t="s">
        <v>10071</v>
      </c>
      <c r="C203" s="423"/>
      <c r="D203" s="423"/>
      <c r="E203" s="423"/>
      <c r="F203" s="423"/>
      <c r="G203" s="679"/>
      <c r="H203" s="230"/>
    </row>
    <row r="204" spans="2:8">
      <c r="B204" s="422" t="s">
        <v>10072</v>
      </c>
      <c r="C204" s="423"/>
      <c r="D204" s="423"/>
      <c r="E204" s="423"/>
      <c r="F204" s="423"/>
      <c r="G204" s="679"/>
      <c r="H204" s="230"/>
    </row>
    <row r="205" spans="2:8">
      <c r="B205" s="422" t="s">
        <v>10073</v>
      </c>
      <c r="C205" s="423"/>
      <c r="D205" s="423"/>
      <c r="E205" s="423"/>
      <c r="F205" s="423"/>
      <c r="G205" s="679"/>
      <c r="H205" s="230"/>
    </row>
    <row r="206" spans="2:8">
      <c r="B206" s="422" t="s">
        <v>10074</v>
      </c>
      <c r="C206" s="423"/>
      <c r="D206" s="423"/>
      <c r="E206" s="423"/>
      <c r="F206" s="423"/>
      <c r="G206" s="679"/>
      <c r="H206" s="230"/>
    </row>
    <row r="207" spans="2:8">
      <c r="B207" s="422" t="s">
        <v>10075</v>
      </c>
      <c r="C207" s="423"/>
      <c r="D207" s="423"/>
      <c r="E207" s="423"/>
      <c r="F207" s="423"/>
      <c r="G207" s="679"/>
      <c r="H207" s="230"/>
    </row>
    <row r="208" spans="2:8">
      <c r="B208" s="422" t="s">
        <v>10050</v>
      </c>
      <c r="C208" s="423"/>
      <c r="D208" s="423"/>
      <c r="E208" s="423"/>
      <c r="F208" s="423"/>
      <c r="G208" s="679"/>
      <c r="H208" s="230"/>
    </row>
    <row r="209" spans="2:8">
      <c r="B209" s="422"/>
      <c r="C209" s="423"/>
      <c r="D209" s="423"/>
      <c r="E209" s="423"/>
      <c r="F209" s="423"/>
      <c r="G209" s="679"/>
      <c r="H209" s="230"/>
    </row>
    <row r="210" spans="2:8" ht="18.75">
      <c r="B210" s="419" t="s">
        <v>10076</v>
      </c>
      <c r="C210" s="420"/>
      <c r="D210" s="420"/>
      <c r="E210" s="420"/>
      <c r="F210" s="420"/>
      <c r="G210" s="679"/>
      <c r="H210" s="230"/>
    </row>
    <row r="211" spans="2:8">
      <c r="B211" s="422" t="s">
        <v>10077</v>
      </c>
      <c r="C211" s="423"/>
      <c r="D211" s="423"/>
      <c r="E211" s="423"/>
      <c r="F211" s="423"/>
      <c r="G211" s="679"/>
      <c r="H211" s="230"/>
    </row>
    <row r="212" spans="2:8">
      <c r="B212" s="422" t="s">
        <v>4920</v>
      </c>
      <c r="C212" s="423"/>
      <c r="D212" s="540"/>
      <c r="E212" s="423"/>
      <c r="F212" s="423"/>
      <c r="G212" s="679"/>
      <c r="H212" s="230"/>
    </row>
    <row r="213" spans="2:8">
      <c r="B213" s="422" t="s">
        <v>4922</v>
      </c>
      <c r="C213" s="423"/>
      <c r="D213" s="423"/>
      <c r="E213" s="423"/>
      <c r="F213" s="423"/>
      <c r="G213" s="679"/>
      <c r="H213" s="230"/>
    </row>
    <row r="214" spans="2:8">
      <c r="B214" s="422" t="s">
        <v>10002</v>
      </c>
      <c r="C214" s="423"/>
      <c r="D214" s="423"/>
      <c r="E214" s="423"/>
      <c r="F214" s="423"/>
      <c r="G214" s="679"/>
      <c r="H214" s="230"/>
    </row>
    <row r="215" spans="2:8">
      <c r="B215" s="422" t="s">
        <v>10003</v>
      </c>
      <c r="C215" s="423"/>
      <c r="D215" s="423"/>
      <c r="E215" s="423"/>
      <c r="F215" s="423"/>
      <c r="G215" s="679"/>
      <c r="H215" s="230"/>
    </row>
    <row r="216" spans="2:8">
      <c r="B216" s="422" t="s">
        <v>10004</v>
      </c>
      <c r="C216" s="423"/>
      <c r="D216" s="423"/>
      <c r="E216" s="423"/>
      <c r="F216" s="423"/>
      <c r="G216" s="679"/>
      <c r="H216" s="230"/>
    </row>
    <row r="217" spans="2:8">
      <c r="B217" s="422" t="s">
        <v>10005</v>
      </c>
      <c r="C217" s="423"/>
      <c r="D217" s="423"/>
      <c r="E217" s="423"/>
      <c r="F217" s="423"/>
      <c r="G217" s="679"/>
      <c r="H217" s="230"/>
    </row>
    <row r="218" spans="2:8">
      <c r="B218" s="422" t="s">
        <v>10078</v>
      </c>
      <c r="C218" s="423"/>
      <c r="D218" s="423"/>
      <c r="E218" s="423"/>
      <c r="F218" s="423"/>
      <c r="G218" s="424"/>
      <c r="H218" s="230"/>
    </row>
    <row r="219" spans="2:8" ht="16.5" customHeight="1">
      <c r="B219" s="422" t="s">
        <v>4928</v>
      </c>
      <c r="C219" s="680"/>
      <c r="D219" s="680"/>
      <c r="E219" s="680"/>
      <c r="F219" s="680"/>
      <c r="G219" s="681"/>
      <c r="H219" s="230"/>
    </row>
    <row r="220" spans="2:8">
      <c r="B220" s="422" t="s">
        <v>10079</v>
      </c>
      <c r="C220" s="423"/>
      <c r="D220" s="423"/>
      <c r="E220" s="423"/>
      <c r="F220" s="423"/>
      <c r="G220" s="424"/>
      <c r="H220" s="230"/>
    </row>
    <row r="221" spans="2:8" ht="17.25" thickBot="1">
      <c r="B221" s="422"/>
      <c r="C221" s="423"/>
      <c r="D221" s="423"/>
      <c r="E221" s="423"/>
      <c r="F221" s="423"/>
      <c r="G221" s="679"/>
      <c r="H221" s="230"/>
    </row>
    <row r="222" spans="2:8" ht="20.100000000000001" customHeight="1">
      <c r="B222" s="425"/>
      <c r="C222" s="425"/>
      <c r="D222" s="255"/>
      <c r="E222" s="255"/>
      <c r="F222" s="255"/>
      <c r="G222" s="682"/>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outlinePr summaryBelow="0"/>
    <pageSetUpPr fitToPage="1"/>
  </sheetPr>
  <dimension ref="A1:H11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10109</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9214</v>
      </c>
      <c r="C5" s="232" t="s">
        <v>9215</v>
      </c>
      <c r="D5" s="233" t="s">
        <v>2306</v>
      </c>
      <c r="E5" s="234" t="s">
        <v>9216</v>
      </c>
      <c r="F5" s="235" t="s">
        <v>2302</v>
      </c>
      <c r="G5" s="236" t="s">
        <v>10110</v>
      </c>
      <c r="H5" s="230"/>
    </row>
    <row r="6" spans="1:8" s="45" customFormat="1" ht="20.100000000000001" customHeight="1" thickBot="1">
      <c r="A6" s="8"/>
      <c r="B6" s="227" t="s">
        <v>9218</v>
      </c>
      <c r="C6" s="228"/>
      <c r="D6" s="228"/>
      <c r="E6" s="228"/>
      <c r="F6" s="228"/>
      <c r="G6" s="229"/>
      <c r="H6" s="230"/>
    </row>
    <row r="7" spans="1:8" ht="30">
      <c r="B7" s="231" t="s">
        <v>10111</v>
      </c>
      <c r="C7" s="232" t="s">
        <v>9232</v>
      </c>
      <c r="D7" s="233" t="s">
        <v>2422</v>
      </c>
      <c r="E7" s="234" t="s">
        <v>4486</v>
      </c>
      <c r="F7" s="235" t="s">
        <v>2302</v>
      </c>
      <c r="G7" s="236" t="s">
        <v>2538</v>
      </c>
      <c r="H7" s="230"/>
    </row>
    <row r="8" spans="1:8" ht="30">
      <c r="B8" s="237" t="s">
        <v>10112</v>
      </c>
      <c r="C8" s="238" t="s">
        <v>9235</v>
      </c>
      <c r="D8" s="239" t="s">
        <v>2303</v>
      </c>
      <c r="E8" s="240" t="s">
        <v>2802</v>
      </c>
      <c r="F8" s="241"/>
      <c r="G8" s="350" t="s">
        <v>10143</v>
      </c>
      <c r="H8" s="230"/>
    </row>
    <row r="9" spans="1:8" ht="30">
      <c r="B9" s="237" t="s">
        <v>10113</v>
      </c>
      <c r="C9" s="238" t="s">
        <v>9237</v>
      </c>
      <c r="D9" s="239" t="s">
        <v>2311</v>
      </c>
      <c r="E9" s="240" t="s">
        <v>2802</v>
      </c>
      <c r="F9" s="241"/>
      <c r="G9" s="350" t="s">
        <v>10144</v>
      </c>
      <c r="H9" s="230"/>
    </row>
    <row r="10" spans="1:8" ht="45">
      <c r="B10" s="289" t="s">
        <v>879</v>
      </c>
      <c r="C10" s="290" t="s">
        <v>9239</v>
      </c>
      <c r="D10" s="291" t="s">
        <v>2306</v>
      </c>
      <c r="E10" s="292" t="s">
        <v>2357</v>
      </c>
      <c r="F10" s="293"/>
      <c r="G10" s="261" t="s">
        <v>10145</v>
      </c>
      <c r="H10" s="230"/>
    </row>
    <row r="11" spans="1:8" ht="30">
      <c r="B11" s="237" t="s">
        <v>8038</v>
      </c>
      <c r="C11" s="238" t="s">
        <v>9240</v>
      </c>
      <c r="D11" s="239" t="s">
        <v>2306</v>
      </c>
      <c r="E11" s="240" t="s">
        <v>2801</v>
      </c>
      <c r="F11" s="241"/>
      <c r="G11" s="350" t="s">
        <v>10146</v>
      </c>
      <c r="H11" s="230"/>
    </row>
    <row r="12" spans="1:8" ht="45">
      <c r="B12" s="237" t="s">
        <v>4980</v>
      </c>
      <c r="C12" s="238" t="s">
        <v>9244</v>
      </c>
      <c r="D12" s="239" t="s">
        <v>2422</v>
      </c>
      <c r="E12" s="240" t="s">
        <v>4486</v>
      </c>
      <c r="F12" s="241"/>
      <c r="G12" s="350" t="s">
        <v>9245</v>
      </c>
      <c r="H12" s="230"/>
    </row>
    <row r="13" spans="1:8" ht="30">
      <c r="B13" s="237" t="s">
        <v>10114</v>
      </c>
      <c r="C13" s="238" t="s">
        <v>9248</v>
      </c>
      <c r="D13" s="239" t="s">
        <v>3109</v>
      </c>
      <c r="E13" s="240" t="s">
        <v>4486</v>
      </c>
      <c r="F13" s="241"/>
      <c r="G13" s="350" t="s">
        <v>10147</v>
      </c>
      <c r="H13" s="230"/>
    </row>
    <row r="14" spans="1:8" ht="30">
      <c r="B14" s="237" t="s">
        <v>9250</v>
      </c>
      <c r="C14" s="238" t="s">
        <v>9251</v>
      </c>
      <c r="D14" s="239" t="s">
        <v>2300</v>
      </c>
      <c r="E14" s="240" t="s">
        <v>4486</v>
      </c>
      <c r="F14" s="241"/>
      <c r="G14" s="350" t="s">
        <v>10148</v>
      </c>
      <c r="H14" s="230"/>
    </row>
    <row r="15" spans="1:8" ht="60">
      <c r="B15" s="237" t="s">
        <v>10115</v>
      </c>
      <c r="C15" s="238" t="s">
        <v>9253</v>
      </c>
      <c r="D15" s="239" t="s">
        <v>3113</v>
      </c>
      <c r="E15" s="240" t="s">
        <v>4486</v>
      </c>
      <c r="F15" s="241"/>
      <c r="G15" s="350" t="s">
        <v>10149</v>
      </c>
      <c r="H15" s="230"/>
    </row>
    <row r="16" spans="1:8" ht="75">
      <c r="B16" s="289" t="s">
        <v>10116</v>
      </c>
      <c r="C16" s="290" t="s">
        <v>9254</v>
      </c>
      <c r="D16" s="291" t="s">
        <v>2422</v>
      </c>
      <c r="E16" s="292" t="s">
        <v>4486</v>
      </c>
      <c r="F16" s="293"/>
      <c r="G16" s="261" t="s">
        <v>10150</v>
      </c>
      <c r="H16" s="230"/>
    </row>
    <row r="17" spans="2:8" ht="75">
      <c r="B17" s="237" t="s">
        <v>136</v>
      </c>
      <c r="C17" s="238" t="s">
        <v>9256</v>
      </c>
      <c r="D17" s="239" t="s">
        <v>2470</v>
      </c>
      <c r="E17" s="240" t="s">
        <v>2956</v>
      </c>
      <c r="F17" s="241"/>
      <c r="G17" s="350" t="s">
        <v>10117</v>
      </c>
      <c r="H17" s="230"/>
    </row>
    <row r="18" spans="2:8" ht="90">
      <c r="B18" s="237" t="s">
        <v>137</v>
      </c>
      <c r="C18" s="238" t="s">
        <v>9261</v>
      </c>
      <c r="D18" s="239" t="s">
        <v>2314</v>
      </c>
      <c r="E18" s="240" t="s">
        <v>5514</v>
      </c>
      <c r="F18" s="241"/>
      <c r="G18" s="350" t="s">
        <v>10118</v>
      </c>
      <c r="H18" s="230"/>
    </row>
    <row r="19" spans="2:8" ht="105">
      <c r="B19" s="237" t="s">
        <v>9695</v>
      </c>
      <c r="C19" s="238" t="s">
        <v>9264</v>
      </c>
      <c r="D19" s="239" t="s">
        <v>3122</v>
      </c>
      <c r="E19" s="240" t="s">
        <v>5528</v>
      </c>
      <c r="F19" s="241"/>
      <c r="G19" s="350" t="s">
        <v>10119</v>
      </c>
      <c r="H19" s="230"/>
    </row>
    <row r="20" spans="2:8" ht="45">
      <c r="B20" s="289" t="s">
        <v>9266</v>
      </c>
      <c r="C20" s="290" t="s">
        <v>10120</v>
      </c>
      <c r="D20" s="291" t="s">
        <v>3109</v>
      </c>
      <c r="E20" s="292" t="s">
        <v>4486</v>
      </c>
      <c r="F20" s="293"/>
      <c r="G20" s="261" t="s">
        <v>10151</v>
      </c>
      <c r="H20" s="230"/>
    </row>
    <row r="21" spans="2:8" ht="90">
      <c r="B21" s="289" t="s">
        <v>9268</v>
      </c>
      <c r="C21" s="290" t="s">
        <v>10121</v>
      </c>
      <c r="D21" s="291" t="s">
        <v>2422</v>
      </c>
      <c r="E21" s="292" t="s">
        <v>4486</v>
      </c>
      <c r="F21" s="293"/>
      <c r="G21" s="261" t="s">
        <v>10152</v>
      </c>
      <c r="H21" s="230"/>
    </row>
    <row r="22" spans="2:8" ht="90">
      <c r="B22" s="289" t="s">
        <v>9271</v>
      </c>
      <c r="C22" s="290" t="s">
        <v>9272</v>
      </c>
      <c r="D22" s="291" t="s">
        <v>2422</v>
      </c>
      <c r="E22" s="292" t="s">
        <v>4486</v>
      </c>
      <c r="F22" s="293"/>
      <c r="G22" s="261" t="s">
        <v>10153</v>
      </c>
      <c r="H22" s="230"/>
    </row>
    <row r="23" spans="2:8" ht="75">
      <c r="B23" s="289" t="s">
        <v>9274</v>
      </c>
      <c r="C23" s="290" t="s">
        <v>9275</v>
      </c>
      <c r="D23" s="291" t="s">
        <v>3113</v>
      </c>
      <c r="E23" s="292" t="s">
        <v>4486</v>
      </c>
      <c r="F23" s="293"/>
      <c r="G23" s="261" t="s">
        <v>10154</v>
      </c>
      <c r="H23" s="230"/>
    </row>
    <row r="24" spans="2:8" ht="75">
      <c r="B24" s="289" t="s">
        <v>9276</v>
      </c>
      <c r="C24" s="290" t="s">
        <v>9277</v>
      </c>
      <c r="D24" s="291" t="s">
        <v>2422</v>
      </c>
      <c r="E24" s="292" t="s">
        <v>4486</v>
      </c>
      <c r="F24" s="293"/>
      <c r="G24" s="261" t="s">
        <v>10155</v>
      </c>
      <c r="H24" s="230"/>
    </row>
    <row r="25" spans="2:8" ht="17.25" thickBot="1">
      <c r="B25" s="245" t="s">
        <v>895</v>
      </c>
      <c r="C25" s="246" t="s">
        <v>9278</v>
      </c>
      <c r="D25" s="247" t="s">
        <v>3397</v>
      </c>
      <c r="E25" s="248" t="s">
        <v>2802</v>
      </c>
      <c r="F25" s="249"/>
      <c r="G25" s="351" t="s">
        <v>9279</v>
      </c>
      <c r="H25" s="230"/>
    </row>
    <row r="26" spans="2:8" ht="20.100000000000001" customHeight="1" thickBot="1">
      <c r="B26" s="227" t="s">
        <v>9284</v>
      </c>
      <c r="C26" s="228"/>
      <c r="D26" s="228"/>
      <c r="E26" s="228"/>
      <c r="F26" s="228"/>
      <c r="G26" s="229"/>
      <c r="H26" s="230"/>
    </row>
    <row r="27" spans="2:8" ht="20.100000000000001" customHeight="1" thickBot="1">
      <c r="B27" s="434" t="s">
        <v>10122</v>
      </c>
      <c r="C27" s="435"/>
      <c r="D27" s="435"/>
      <c r="E27" s="435"/>
      <c r="F27" s="435"/>
      <c r="G27" s="436"/>
      <c r="H27" s="230"/>
    </row>
    <row r="28" spans="2:8" ht="45">
      <c r="B28" s="231" t="s">
        <v>10123</v>
      </c>
      <c r="C28" s="232" t="s">
        <v>9288</v>
      </c>
      <c r="D28" s="233" t="s">
        <v>2945</v>
      </c>
      <c r="E28" s="234" t="s">
        <v>4486</v>
      </c>
      <c r="F28" s="235" t="s">
        <v>5046</v>
      </c>
      <c r="G28" s="236" t="s">
        <v>10124</v>
      </c>
      <c r="H28" s="230"/>
    </row>
    <row r="29" spans="2:8" ht="45">
      <c r="B29" s="237" t="s">
        <v>10125</v>
      </c>
      <c r="C29" s="238" t="s">
        <v>9293</v>
      </c>
      <c r="D29" s="239" t="s">
        <v>3077</v>
      </c>
      <c r="E29" s="240" t="s">
        <v>7757</v>
      </c>
      <c r="F29" s="241" t="s">
        <v>5046</v>
      </c>
      <c r="G29" s="350" t="s">
        <v>4041</v>
      </c>
      <c r="H29" s="230"/>
    </row>
    <row r="30" spans="2:8" ht="150">
      <c r="B30" s="237" t="s">
        <v>10126</v>
      </c>
      <c r="C30" s="238" t="s">
        <v>9295</v>
      </c>
      <c r="D30" s="239" t="s">
        <v>9297</v>
      </c>
      <c r="E30" s="240" t="s">
        <v>2801</v>
      </c>
      <c r="F30" s="241" t="s">
        <v>5046</v>
      </c>
      <c r="G30" s="350" t="s">
        <v>10127</v>
      </c>
      <c r="H30" s="230"/>
    </row>
    <row r="31" spans="2:8" ht="45">
      <c r="B31" s="237" t="s">
        <v>8998</v>
      </c>
      <c r="C31" s="238" t="s">
        <v>10128</v>
      </c>
      <c r="D31" s="239" t="s">
        <v>2316</v>
      </c>
      <c r="E31" s="240" t="s">
        <v>2357</v>
      </c>
      <c r="F31" s="241"/>
      <c r="G31" s="350" t="s">
        <v>10156</v>
      </c>
      <c r="H31" s="230"/>
    </row>
    <row r="32" spans="2:8" ht="17.25" thickBot="1">
      <c r="B32" s="237" t="s">
        <v>9017</v>
      </c>
      <c r="C32" s="238" t="s">
        <v>10129</v>
      </c>
      <c r="D32" s="239" t="s">
        <v>4048</v>
      </c>
      <c r="E32" s="240" t="s">
        <v>2301</v>
      </c>
      <c r="F32" s="241"/>
      <c r="G32" s="350" t="s">
        <v>4049</v>
      </c>
      <c r="H32" s="230"/>
    </row>
    <row r="33" spans="2:8" ht="20.100000000000001" customHeight="1" thickBot="1">
      <c r="B33" s="434" t="s">
        <v>10130</v>
      </c>
      <c r="C33" s="435"/>
      <c r="D33" s="435"/>
      <c r="E33" s="435"/>
      <c r="F33" s="435"/>
      <c r="G33" s="436"/>
      <c r="H33" s="230"/>
    </row>
    <row r="34" spans="2:8">
      <c r="B34" s="231" t="s">
        <v>9309</v>
      </c>
      <c r="C34" s="232" t="s">
        <v>9310</v>
      </c>
      <c r="D34" s="233" t="s">
        <v>2945</v>
      </c>
      <c r="E34" s="234" t="s">
        <v>4486</v>
      </c>
      <c r="F34" s="235" t="s">
        <v>5046</v>
      </c>
      <c r="G34" s="714" t="s">
        <v>9308</v>
      </c>
      <c r="H34" s="230"/>
    </row>
    <row r="35" spans="2:8">
      <c r="B35" s="237" t="s">
        <v>9312</v>
      </c>
      <c r="C35" s="238" t="s">
        <v>9313</v>
      </c>
      <c r="D35" s="239" t="s">
        <v>3077</v>
      </c>
      <c r="E35" s="240" t="s">
        <v>7757</v>
      </c>
      <c r="F35" s="241" t="s">
        <v>5046</v>
      </c>
      <c r="G35" s="711"/>
      <c r="H35" s="230"/>
    </row>
    <row r="36" spans="2:8">
      <c r="B36" s="237" t="s">
        <v>9314</v>
      </c>
      <c r="C36" s="238" t="s">
        <v>9315</v>
      </c>
      <c r="D36" s="239" t="s">
        <v>9939</v>
      </c>
      <c r="E36" s="240" t="s">
        <v>2801</v>
      </c>
      <c r="F36" s="241" t="s">
        <v>5046</v>
      </c>
      <c r="G36" s="711"/>
      <c r="H36" s="230"/>
    </row>
    <row r="37" spans="2:8">
      <c r="B37" s="237" t="s">
        <v>9000</v>
      </c>
      <c r="C37" s="238" t="s">
        <v>9316</v>
      </c>
      <c r="D37" s="239" t="s">
        <v>2316</v>
      </c>
      <c r="E37" s="240" t="s">
        <v>2357</v>
      </c>
      <c r="F37" s="241"/>
      <c r="G37" s="711"/>
      <c r="H37" s="230"/>
    </row>
    <row r="38" spans="2:8" ht="17.25" thickBot="1">
      <c r="B38" s="237" t="s">
        <v>9019</v>
      </c>
      <c r="C38" s="238" t="s">
        <v>9317</v>
      </c>
      <c r="D38" s="239" t="s">
        <v>4048</v>
      </c>
      <c r="E38" s="240" t="s">
        <v>2301</v>
      </c>
      <c r="F38" s="241"/>
      <c r="G38" s="715"/>
      <c r="H38" s="230"/>
    </row>
    <row r="39" spans="2:8" ht="20.100000000000001" customHeight="1" thickBot="1">
      <c r="B39" s="434" t="s">
        <v>10131</v>
      </c>
      <c r="C39" s="435"/>
      <c r="D39" s="435"/>
      <c r="E39" s="435"/>
      <c r="F39" s="435"/>
      <c r="G39" s="436"/>
      <c r="H39" s="230"/>
    </row>
    <row r="40" spans="2:8">
      <c r="B40" s="231" t="s">
        <v>9319</v>
      </c>
      <c r="C40" s="232" t="s">
        <v>9320</v>
      </c>
      <c r="D40" s="233" t="s">
        <v>2945</v>
      </c>
      <c r="E40" s="234" t="s">
        <v>4486</v>
      </c>
      <c r="F40" s="235" t="s">
        <v>5046</v>
      </c>
      <c r="G40" s="714" t="s">
        <v>9308</v>
      </c>
      <c r="H40" s="230"/>
    </row>
    <row r="41" spans="2:8">
      <c r="B41" s="237" t="s">
        <v>9321</v>
      </c>
      <c r="C41" s="238" t="s">
        <v>9322</v>
      </c>
      <c r="D41" s="239" t="s">
        <v>3077</v>
      </c>
      <c r="E41" s="240" t="s">
        <v>7757</v>
      </c>
      <c r="F41" s="241" t="s">
        <v>5046</v>
      </c>
      <c r="G41" s="711"/>
      <c r="H41" s="230"/>
    </row>
    <row r="42" spans="2:8">
      <c r="B42" s="237" t="s">
        <v>9323</v>
      </c>
      <c r="C42" s="238" t="s">
        <v>9324</v>
      </c>
      <c r="D42" s="239" t="s">
        <v>9939</v>
      </c>
      <c r="E42" s="240" t="s">
        <v>2801</v>
      </c>
      <c r="F42" s="241" t="s">
        <v>5046</v>
      </c>
      <c r="G42" s="711"/>
      <c r="H42" s="230"/>
    </row>
    <row r="43" spans="2:8">
      <c r="B43" s="237" t="s">
        <v>9002</v>
      </c>
      <c r="C43" s="238" t="s">
        <v>9325</v>
      </c>
      <c r="D43" s="239" t="s">
        <v>2316</v>
      </c>
      <c r="E43" s="240" t="s">
        <v>2357</v>
      </c>
      <c r="F43" s="241"/>
      <c r="G43" s="711"/>
      <c r="H43" s="230"/>
    </row>
    <row r="44" spans="2:8" ht="17.25" thickBot="1">
      <c r="B44" s="237" t="s">
        <v>9021</v>
      </c>
      <c r="C44" s="238" t="s">
        <v>9326</v>
      </c>
      <c r="D44" s="239" t="s">
        <v>4048</v>
      </c>
      <c r="E44" s="240" t="s">
        <v>2301</v>
      </c>
      <c r="F44" s="241"/>
      <c r="G44" s="715"/>
      <c r="H44" s="230"/>
    </row>
    <row r="45" spans="2:8" ht="20.100000000000001" customHeight="1" thickBot="1">
      <c r="B45" s="434" t="s">
        <v>9327</v>
      </c>
      <c r="C45" s="435"/>
      <c r="D45" s="435"/>
      <c r="E45" s="435"/>
      <c r="F45" s="435"/>
      <c r="G45" s="436"/>
      <c r="H45" s="230"/>
    </row>
    <row r="46" spans="2:8">
      <c r="B46" s="231" t="s">
        <v>9328</v>
      </c>
      <c r="C46" s="232" t="s">
        <v>9329</v>
      </c>
      <c r="D46" s="233" t="s">
        <v>2945</v>
      </c>
      <c r="E46" s="234" t="s">
        <v>4486</v>
      </c>
      <c r="F46" s="235" t="s">
        <v>5046</v>
      </c>
      <c r="G46" s="714" t="s">
        <v>9308</v>
      </c>
      <c r="H46" s="230"/>
    </row>
    <row r="47" spans="2:8">
      <c r="B47" s="237" t="s">
        <v>9330</v>
      </c>
      <c r="C47" s="238" t="s">
        <v>9331</v>
      </c>
      <c r="D47" s="239" t="s">
        <v>3077</v>
      </c>
      <c r="E47" s="240" t="s">
        <v>7757</v>
      </c>
      <c r="F47" s="241" t="s">
        <v>5046</v>
      </c>
      <c r="G47" s="711"/>
      <c r="H47" s="230"/>
    </row>
    <row r="48" spans="2:8">
      <c r="B48" s="237" t="s">
        <v>9332</v>
      </c>
      <c r="C48" s="238" t="s">
        <v>9333</v>
      </c>
      <c r="D48" s="239" t="s">
        <v>9297</v>
      </c>
      <c r="E48" s="240" t="s">
        <v>2801</v>
      </c>
      <c r="F48" s="241" t="s">
        <v>5046</v>
      </c>
      <c r="G48" s="711"/>
      <c r="H48" s="230"/>
    </row>
    <row r="49" spans="2:8">
      <c r="B49" s="237" t="s">
        <v>9004</v>
      </c>
      <c r="C49" s="238" t="s">
        <v>9334</v>
      </c>
      <c r="D49" s="239" t="s">
        <v>2316</v>
      </c>
      <c r="E49" s="240" t="s">
        <v>2357</v>
      </c>
      <c r="F49" s="241"/>
      <c r="G49" s="711"/>
      <c r="H49" s="230"/>
    </row>
    <row r="50" spans="2:8" ht="17.25" thickBot="1">
      <c r="B50" s="237" t="s">
        <v>9023</v>
      </c>
      <c r="C50" s="238" t="s">
        <v>9335</v>
      </c>
      <c r="D50" s="239" t="s">
        <v>4048</v>
      </c>
      <c r="E50" s="240" t="s">
        <v>2301</v>
      </c>
      <c r="F50" s="241"/>
      <c r="G50" s="715"/>
      <c r="H50" s="230"/>
    </row>
    <row r="51" spans="2:8" ht="20.100000000000001" customHeight="1" thickBot="1">
      <c r="B51" s="434" t="s">
        <v>9336</v>
      </c>
      <c r="C51" s="435"/>
      <c r="D51" s="435"/>
      <c r="E51" s="435"/>
      <c r="F51" s="435"/>
      <c r="G51" s="436"/>
      <c r="H51" s="230"/>
    </row>
    <row r="52" spans="2:8">
      <c r="B52" s="231" t="s">
        <v>9337</v>
      </c>
      <c r="C52" s="232" t="s">
        <v>9338</v>
      </c>
      <c r="D52" s="233" t="s">
        <v>2945</v>
      </c>
      <c r="E52" s="234" t="s">
        <v>4486</v>
      </c>
      <c r="F52" s="235" t="s">
        <v>5046</v>
      </c>
      <c r="G52" s="714" t="s">
        <v>9308</v>
      </c>
      <c r="H52" s="230"/>
    </row>
    <row r="53" spans="2:8">
      <c r="B53" s="237" t="s">
        <v>9339</v>
      </c>
      <c r="C53" s="238" t="s">
        <v>9340</v>
      </c>
      <c r="D53" s="239" t="s">
        <v>3077</v>
      </c>
      <c r="E53" s="240" t="s">
        <v>7757</v>
      </c>
      <c r="F53" s="241" t="s">
        <v>5046</v>
      </c>
      <c r="G53" s="711"/>
      <c r="H53" s="230"/>
    </row>
    <row r="54" spans="2:8">
      <c r="B54" s="237" t="s">
        <v>9341</v>
      </c>
      <c r="C54" s="238" t="s">
        <v>9342</v>
      </c>
      <c r="D54" s="239" t="s">
        <v>9297</v>
      </c>
      <c r="E54" s="240" t="s">
        <v>2801</v>
      </c>
      <c r="F54" s="241" t="s">
        <v>5046</v>
      </c>
      <c r="G54" s="711"/>
      <c r="H54" s="230"/>
    </row>
    <row r="55" spans="2:8">
      <c r="B55" s="237" t="s">
        <v>9006</v>
      </c>
      <c r="C55" s="238" t="s">
        <v>9343</v>
      </c>
      <c r="D55" s="239" t="s">
        <v>2316</v>
      </c>
      <c r="E55" s="240" t="s">
        <v>2357</v>
      </c>
      <c r="F55" s="241"/>
      <c r="G55" s="711"/>
      <c r="H55" s="230"/>
    </row>
    <row r="56" spans="2:8" ht="17.25" thickBot="1">
      <c r="B56" s="237" t="s">
        <v>9025</v>
      </c>
      <c r="C56" s="238" t="s">
        <v>9344</v>
      </c>
      <c r="D56" s="239" t="s">
        <v>4048</v>
      </c>
      <c r="E56" s="240" t="s">
        <v>2301</v>
      </c>
      <c r="F56" s="241"/>
      <c r="G56" s="715"/>
      <c r="H56" s="230"/>
    </row>
    <row r="57" spans="2:8" ht="20.100000000000001" customHeight="1" thickBot="1">
      <c r="B57" s="434" t="s">
        <v>9345</v>
      </c>
      <c r="C57" s="435"/>
      <c r="D57" s="435"/>
      <c r="E57" s="435"/>
      <c r="F57" s="435"/>
      <c r="G57" s="436"/>
      <c r="H57" s="230"/>
    </row>
    <row r="58" spans="2:8">
      <c r="B58" s="231" t="s">
        <v>9346</v>
      </c>
      <c r="C58" s="232" t="s">
        <v>9347</v>
      </c>
      <c r="D58" s="233" t="s">
        <v>2945</v>
      </c>
      <c r="E58" s="234" t="s">
        <v>4486</v>
      </c>
      <c r="F58" s="235" t="s">
        <v>5046</v>
      </c>
      <c r="G58" s="714" t="s">
        <v>9308</v>
      </c>
      <c r="H58" s="230"/>
    </row>
    <row r="59" spans="2:8">
      <c r="B59" s="237" t="s">
        <v>9348</v>
      </c>
      <c r="C59" s="238" t="s">
        <v>9349</v>
      </c>
      <c r="D59" s="239" t="s">
        <v>3077</v>
      </c>
      <c r="E59" s="240" t="s">
        <v>7757</v>
      </c>
      <c r="F59" s="241" t="s">
        <v>5046</v>
      </c>
      <c r="G59" s="711"/>
      <c r="H59" s="230"/>
    </row>
    <row r="60" spans="2:8">
      <c r="B60" s="237" t="s">
        <v>9350</v>
      </c>
      <c r="C60" s="238" t="s">
        <v>9351</v>
      </c>
      <c r="D60" s="239" t="s">
        <v>9939</v>
      </c>
      <c r="E60" s="240" t="s">
        <v>2801</v>
      </c>
      <c r="F60" s="241" t="s">
        <v>5046</v>
      </c>
      <c r="G60" s="711"/>
      <c r="H60" s="230"/>
    </row>
    <row r="61" spans="2:8">
      <c r="B61" s="237" t="s">
        <v>9008</v>
      </c>
      <c r="C61" s="238" t="s">
        <v>9352</v>
      </c>
      <c r="D61" s="239" t="s">
        <v>2316</v>
      </c>
      <c r="E61" s="240" t="s">
        <v>2357</v>
      </c>
      <c r="F61" s="241"/>
      <c r="G61" s="711"/>
      <c r="H61" s="230"/>
    </row>
    <row r="62" spans="2:8" ht="17.25" thickBot="1">
      <c r="B62" s="237" t="s">
        <v>9027</v>
      </c>
      <c r="C62" s="238" t="s">
        <v>9353</v>
      </c>
      <c r="D62" s="239" t="s">
        <v>4048</v>
      </c>
      <c r="E62" s="240" t="s">
        <v>2301</v>
      </c>
      <c r="F62" s="241"/>
      <c r="G62" s="715"/>
      <c r="H62" s="230"/>
    </row>
    <row r="63" spans="2:8" ht="20.100000000000001" customHeight="1" thickBot="1">
      <c r="B63" s="434" t="s">
        <v>9354</v>
      </c>
      <c r="C63" s="435"/>
      <c r="D63" s="435"/>
      <c r="E63" s="435"/>
      <c r="F63" s="435"/>
      <c r="G63" s="436"/>
      <c r="H63" s="230"/>
    </row>
    <row r="64" spans="2:8">
      <c r="B64" s="231" t="s">
        <v>9355</v>
      </c>
      <c r="C64" s="232" t="s">
        <v>9356</v>
      </c>
      <c r="D64" s="233" t="s">
        <v>2945</v>
      </c>
      <c r="E64" s="234" t="s">
        <v>4486</v>
      </c>
      <c r="F64" s="235" t="s">
        <v>5046</v>
      </c>
      <c r="G64" s="714" t="s">
        <v>9308</v>
      </c>
      <c r="H64" s="230"/>
    </row>
    <row r="65" spans="2:8">
      <c r="B65" s="237" t="s">
        <v>9357</v>
      </c>
      <c r="C65" s="238" t="s">
        <v>9358</v>
      </c>
      <c r="D65" s="239" t="s">
        <v>3077</v>
      </c>
      <c r="E65" s="240" t="s">
        <v>7757</v>
      </c>
      <c r="F65" s="241" t="s">
        <v>5046</v>
      </c>
      <c r="G65" s="711"/>
      <c r="H65" s="230"/>
    </row>
    <row r="66" spans="2:8">
      <c r="B66" s="237" t="s">
        <v>9359</v>
      </c>
      <c r="C66" s="238" t="s">
        <v>9360</v>
      </c>
      <c r="D66" s="239" t="s">
        <v>9297</v>
      </c>
      <c r="E66" s="240" t="s">
        <v>2801</v>
      </c>
      <c r="F66" s="241" t="s">
        <v>5046</v>
      </c>
      <c r="G66" s="711"/>
      <c r="H66" s="230"/>
    </row>
    <row r="67" spans="2:8">
      <c r="B67" s="237" t="s">
        <v>9010</v>
      </c>
      <c r="C67" s="238" t="s">
        <v>9361</v>
      </c>
      <c r="D67" s="239" t="s">
        <v>2316</v>
      </c>
      <c r="E67" s="240" t="s">
        <v>2357</v>
      </c>
      <c r="F67" s="241"/>
      <c r="G67" s="711"/>
      <c r="H67" s="230"/>
    </row>
    <row r="68" spans="2:8" ht="17.25" thickBot="1">
      <c r="B68" s="237" t="s">
        <v>9029</v>
      </c>
      <c r="C68" s="238" t="s">
        <v>9362</v>
      </c>
      <c r="D68" s="239" t="s">
        <v>4048</v>
      </c>
      <c r="E68" s="240" t="s">
        <v>2301</v>
      </c>
      <c r="F68" s="241"/>
      <c r="G68" s="715"/>
      <c r="H68" s="230"/>
    </row>
    <row r="69" spans="2:8" ht="20.100000000000001" customHeight="1" thickBot="1">
      <c r="B69" s="434" t="s">
        <v>9363</v>
      </c>
      <c r="C69" s="435"/>
      <c r="D69" s="435"/>
      <c r="E69" s="435"/>
      <c r="F69" s="435"/>
      <c r="G69" s="436"/>
      <c r="H69" s="230"/>
    </row>
    <row r="70" spans="2:8">
      <c r="B70" s="231" t="s">
        <v>9364</v>
      </c>
      <c r="C70" s="232" t="s">
        <v>9365</v>
      </c>
      <c r="D70" s="233" t="s">
        <v>2945</v>
      </c>
      <c r="E70" s="234" t="s">
        <v>4486</v>
      </c>
      <c r="F70" s="235" t="s">
        <v>5046</v>
      </c>
      <c r="G70" s="714" t="s">
        <v>9308</v>
      </c>
      <c r="H70" s="230"/>
    </row>
    <row r="71" spans="2:8">
      <c r="B71" s="237" t="s">
        <v>9366</v>
      </c>
      <c r="C71" s="238" t="s">
        <v>9367</v>
      </c>
      <c r="D71" s="239" t="s">
        <v>3077</v>
      </c>
      <c r="E71" s="240" t="s">
        <v>7757</v>
      </c>
      <c r="F71" s="241" t="s">
        <v>5046</v>
      </c>
      <c r="G71" s="711"/>
      <c r="H71" s="230"/>
    </row>
    <row r="72" spans="2:8">
      <c r="B72" s="237" t="s">
        <v>9368</v>
      </c>
      <c r="C72" s="238" t="s">
        <v>9369</v>
      </c>
      <c r="D72" s="239" t="s">
        <v>9297</v>
      </c>
      <c r="E72" s="240" t="s">
        <v>2801</v>
      </c>
      <c r="F72" s="241" t="s">
        <v>5046</v>
      </c>
      <c r="G72" s="711"/>
      <c r="H72" s="230"/>
    </row>
    <row r="73" spans="2:8">
      <c r="B73" s="237" t="s">
        <v>9012</v>
      </c>
      <c r="C73" s="238" t="s">
        <v>9370</v>
      </c>
      <c r="D73" s="239" t="s">
        <v>2316</v>
      </c>
      <c r="E73" s="240" t="s">
        <v>2357</v>
      </c>
      <c r="F73" s="241"/>
      <c r="G73" s="711"/>
      <c r="H73" s="230"/>
    </row>
    <row r="74" spans="2:8" ht="17.25" thickBot="1">
      <c r="B74" s="237" t="s">
        <v>9031</v>
      </c>
      <c r="C74" s="238" t="s">
        <v>9371</v>
      </c>
      <c r="D74" s="239" t="s">
        <v>4048</v>
      </c>
      <c r="E74" s="240" t="s">
        <v>2301</v>
      </c>
      <c r="F74" s="241"/>
      <c r="G74" s="715"/>
      <c r="H74" s="230"/>
    </row>
    <row r="75" spans="2:8" ht="20.100000000000001" customHeight="1" thickBot="1">
      <c r="B75" s="434" t="s">
        <v>9372</v>
      </c>
      <c r="C75" s="435"/>
      <c r="D75" s="435"/>
      <c r="E75" s="435"/>
      <c r="F75" s="435"/>
      <c r="G75" s="436"/>
      <c r="H75" s="230"/>
    </row>
    <row r="76" spans="2:8">
      <c r="B76" s="231" t="s">
        <v>9373</v>
      </c>
      <c r="C76" s="232" t="s">
        <v>9374</v>
      </c>
      <c r="D76" s="233" t="s">
        <v>2945</v>
      </c>
      <c r="E76" s="234" t="s">
        <v>4486</v>
      </c>
      <c r="F76" s="235" t="s">
        <v>5046</v>
      </c>
      <c r="G76" s="714" t="s">
        <v>9308</v>
      </c>
      <c r="H76" s="230"/>
    </row>
    <row r="77" spans="2:8">
      <c r="B77" s="237" t="s">
        <v>9375</v>
      </c>
      <c r="C77" s="238" t="s">
        <v>9376</v>
      </c>
      <c r="D77" s="239" t="s">
        <v>3077</v>
      </c>
      <c r="E77" s="240" t="s">
        <v>7757</v>
      </c>
      <c r="F77" s="241" t="s">
        <v>5046</v>
      </c>
      <c r="G77" s="711"/>
      <c r="H77" s="230"/>
    </row>
    <row r="78" spans="2:8">
      <c r="B78" s="237" t="s">
        <v>9377</v>
      </c>
      <c r="C78" s="238" t="s">
        <v>9378</v>
      </c>
      <c r="D78" s="239" t="s">
        <v>9297</v>
      </c>
      <c r="E78" s="240" t="s">
        <v>2801</v>
      </c>
      <c r="F78" s="241" t="s">
        <v>5046</v>
      </c>
      <c r="G78" s="711"/>
      <c r="H78" s="230"/>
    </row>
    <row r="79" spans="2:8">
      <c r="B79" s="237" t="s">
        <v>9014</v>
      </c>
      <c r="C79" s="238" t="s">
        <v>9379</v>
      </c>
      <c r="D79" s="239" t="s">
        <v>2316</v>
      </c>
      <c r="E79" s="240" t="s">
        <v>2357</v>
      </c>
      <c r="F79" s="241"/>
      <c r="G79" s="711"/>
      <c r="H79" s="230"/>
    </row>
    <row r="80" spans="2:8" ht="17.25" thickBot="1">
      <c r="B80" s="237" t="s">
        <v>9033</v>
      </c>
      <c r="C80" s="238" t="s">
        <v>9380</v>
      </c>
      <c r="D80" s="239" t="s">
        <v>4048</v>
      </c>
      <c r="E80" s="240" t="s">
        <v>2301</v>
      </c>
      <c r="F80" s="241"/>
      <c r="G80" s="715"/>
      <c r="H80" s="230"/>
    </row>
    <row r="81" spans="2:8" ht="20.100000000000001" customHeight="1" thickBot="1">
      <c r="B81" s="434" t="s">
        <v>9381</v>
      </c>
      <c r="C81" s="435"/>
      <c r="D81" s="435"/>
      <c r="E81" s="435"/>
      <c r="F81" s="435"/>
      <c r="G81" s="436"/>
      <c r="H81" s="230"/>
    </row>
    <row r="82" spans="2:8">
      <c r="B82" s="231" t="s">
        <v>9382</v>
      </c>
      <c r="C82" s="232" t="s">
        <v>9383</v>
      </c>
      <c r="D82" s="233" t="s">
        <v>2945</v>
      </c>
      <c r="E82" s="234" t="s">
        <v>4486</v>
      </c>
      <c r="F82" s="235" t="s">
        <v>5046</v>
      </c>
      <c r="G82" s="714" t="s">
        <v>9308</v>
      </c>
      <c r="H82" s="230"/>
    </row>
    <row r="83" spans="2:8">
      <c r="B83" s="237" t="s">
        <v>9384</v>
      </c>
      <c r="C83" s="238" t="s">
        <v>9385</v>
      </c>
      <c r="D83" s="239" t="s">
        <v>3077</v>
      </c>
      <c r="E83" s="240" t="s">
        <v>7757</v>
      </c>
      <c r="F83" s="241" t="s">
        <v>5046</v>
      </c>
      <c r="G83" s="711"/>
      <c r="H83" s="230"/>
    </row>
    <row r="84" spans="2:8">
      <c r="B84" s="237" t="s">
        <v>9386</v>
      </c>
      <c r="C84" s="238" t="s">
        <v>9387</v>
      </c>
      <c r="D84" s="239" t="s">
        <v>9939</v>
      </c>
      <c r="E84" s="240" t="s">
        <v>2801</v>
      </c>
      <c r="F84" s="241" t="s">
        <v>5046</v>
      </c>
      <c r="G84" s="711"/>
      <c r="H84" s="230"/>
    </row>
    <row r="85" spans="2:8">
      <c r="B85" s="237" t="s">
        <v>4983</v>
      </c>
      <c r="C85" s="238" t="s">
        <v>9388</v>
      </c>
      <c r="D85" s="239" t="s">
        <v>2316</v>
      </c>
      <c r="E85" s="240" t="s">
        <v>2357</v>
      </c>
      <c r="F85" s="241"/>
      <c r="G85" s="711"/>
      <c r="H85" s="230"/>
    </row>
    <row r="86" spans="2:8" ht="17.25" thickBot="1">
      <c r="B86" s="237" t="s">
        <v>9035</v>
      </c>
      <c r="C86" s="238" t="s">
        <v>9389</v>
      </c>
      <c r="D86" s="239" t="s">
        <v>4048</v>
      </c>
      <c r="E86" s="240" t="s">
        <v>2301</v>
      </c>
      <c r="F86" s="241"/>
      <c r="G86" s="715"/>
      <c r="H86" s="230"/>
    </row>
    <row r="87" spans="2:8" ht="20.100000000000001" customHeight="1" thickBot="1">
      <c r="B87" s="434" t="s">
        <v>9390</v>
      </c>
      <c r="C87" s="435"/>
      <c r="D87" s="435"/>
      <c r="E87" s="435"/>
      <c r="F87" s="435"/>
      <c r="G87" s="436"/>
      <c r="H87" s="230"/>
    </row>
    <row r="88" spans="2:8">
      <c r="B88" s="231" t="s">
        <v>9391</v>
      </c>
      <c r="C88" s="232" t="s">
        <v>9392</v>
      </c>
      <c r="D88" s="233" t="s">
        <v>2945</v>
      </c>
      <c r="E88" s="234" t="s">
        <v>4486</v>
      </c>
      <c r="F88" s="235" t="s">
        <v>5046</v>
      </c>
      <c r="G88" s="714" t="s">
        <v>9308</v>
      </c>
      <c r="H88" s="230"/>
    </row>
    <row r="89" spans="2:8">
      <c r="B89" s="237" t="s">
        <v>9393</v>
      </c>
      <c r="C89" s="238" t="s">
        <v>9394</v>
      </c>
      <c r="D89" s="239" t="s">
        <v>3077</v>
      </c>
      <c r="E89" s="240" t="s">
        <v>7757</v>
      </c>
      <c r="F89" s="241" t="s">
        <v>5046</v>
      </c>
      <c r="G89" s="711"/>
      <c r="H89" s="230"/>
    </row>
    <row r="90" spans="2:8">
      <c r="B90" s="237" t="s">
        <v>9395</v>
      </c>
      <c r="C90" s="238" t="s">
        <v>9396</v>
      </c>
      <c r="D90" s="239" t="s">
        <v>9297</v>
      </c>
      <c r="E90" s="240" t="s">
        <v>2801</v>
      </c>
      <c r="F90" s="241" t="s">
        <v>5046</v>
      </c>
      <c r="G90" s="711"/>
      <c r="H90" s="230"/>
    </row>
    <row r="91" spans="2:8">
      <c r="B91" s="237" t="s">
        <v>9397</v>
      </c>
      <c r="C91" s="238" t="s">
        <v>9398</v>
      </c>
      <c r="D91" s="239" t="s">
        <v>2316</v>
      </c>
      <c r="E91" s="240" t="s">
        <v>2357</v>
      </c>
      <c r="F91" s="241"/>
      <c r="G91" s="711"/>
      <c r="H91" s="230"/>
    </row>
    <row r="92" spans="2:8" ht="17.25" thickBot="1">
      <c r="B92" s="237" t="s">
        <v>9399</v>
      </c>
      <c r="C92" s="238" t="s">
        <v>9400</v>
      </c>
      <c r="D92" s="239" t="s">
        <v>4048</v>
      </c>
      <c r="E92" s="240" t="s">
        <v>2301</v>
      </c>
      <c r="F92" s="241"/>
      <c r="G92" s="715"/>
      <c r="H92" s="230"/>
    </row>
    <row r="93" spans="2:8" ht="20.100000000000001" customHeight="1" thickBot="1">
      <c r="B93" s="434" t="s">
        <v>9401</v>
      </c>
      <c r="C93" s="435"/>
      <c r="D93" s="435"/>
      <c r="E93" s="435"/>
      <c r="F93" s="435"/>
      <c r="G93" s="436"/>
      <c r="H93" s="230"/>
    </row>
    <row r="94" spans="2:8">
      <c r="B94" s="231" t="s">
        <v>9402</v>
      </c>
      <c r="C94" s="232" t="s">
        <v>9403</v>
      </c>
      <c r="D94" s="233" t="s">
        <v>2945</v>
      </c>
      <c r="E94" s="234" t="s">
        <v>4486</v>
      </c>
      <c r="F94" s="235" t="s">
        <v>5046</v>
      </c>
      <c r="G94" s="714" t="s">
        <v>9308</v>
      </c>
      <c r="H94" s="230"/>
    </row>
    <row r="95" spans="2:8">
      <c r="B95" s="237" t="s">
        <v>9404</v>
      </c>
      <c r="C95" s="238" t="s">
        <v>9405</v>
      </c>
      <c r="D95" s="239" t="s">
        <v>3077</v>
      </c>
      <c r="E95" s="240" t="s">
        <v>7757</v>
      </c>
      <c r="F95" s="241" t="s">
        <v>5046</v>
      </c>
      <c r="G95" s="711"/>
      <c r="H95" s="230"/>
    </row>
    <row r="96" spans="2:8">
      <c r="B96" s="237" t="s">
        <v>9406</v>
      </c>
      <c r="C96" s="238" t="s">
        <v>9407</v>
      </c>
      <c r="D96" s="239" t="s">
        <v>9297</v>
      </c>
      <c r="E96" s="240" t="s">
        <v>2801</v>
      </c>
      <c r="F96" s="241" t="s">
        <v>5046</v>
      </c>
      <c r="G96" s="711"/>
      <c r="H96" s="230"/>
    </row>
    <row r="97" spans="1:8">
      <c r="B97" s="237" t="s">
        <v>9408</v>
      </c>
      <c r="C97" s="238" t="s">
        <v>9409</v>
      </c>
      <c r="D97" s="239" t="s">
        <v>2316</v>
      </c>
      <c r="E97" s="240" t="s">
        <v>2357</v>
      </c>
      <c r="F97" s="241"/>
      <c r="G97" s="711"/>
      <c r="H97" s="230"/>
    </row>
    <row r="98" spans="1:8" ht="17.25" thickBot="1">
      <c r="B98" s="237" t="s">
        <v>9410</v>
      </c>
      <c r="C98" s="238" t="s">
        <v>9411</v>
      </c>
      <c r="D98" s="239" t="s">
        <v>4048</v>
      </c>
      <c r="E98" s="240" t="s">
        <v>2301</v>
      </c>
      <c r="F98" s="241"/>
      <c r="G98" s="715"/>
      <c r="H98" s="230"/>
    </row>
    <row r="99" spans="1:8" s="45" customFormat="1" ht="20.100000000000001" customHeight="1" thickBot="1">
      <c r="A99" s="8"/>
      <c r="B99" s="227" t="s">
        <v>9438</v>
      </c>
      <c r="C99" s="228"/>
      <c r="D99" s="228"/>
      <c r="E99" s="228"/>
      <c r="F99" s="228"/>
      <c r="G99" s="229"/>
      <c r="H99" s="230"/>
    </row>
    <row r="100" spans="1:8">
      <c r="B100" s="237" t="s">
        <v>880</v>
      </c>
      <c r="C100" s="238" t="s">
        <v>9444</v>
      </c>
      <c r="D100" s="286" t="s">
        <v>2796</v>
      </c>
      <c r="E100" s="287" t="s">
        <v>4486</v>
      </c>
      <c r="F100" s="241"/>
      <c r="G100" s="350" t="s">
        <v>9249</v>
      </c>
      <c r="H100" s="230"/>
    </row>
    <row r="101" spans="1:8" ht="17.25" thickBot="1">
      <c r="B101" s="237" t="s">
        <v>10132</v>
      </c>
      <c r="C101" s="238" t="s">
        <v>9445</v>
      </c>
      <c r="D101" s="239" t="s">
        <v>2303</v>
      </c>
      <c r="E101" s="240" t="s">
        <v>2802</v>
      </c>
      <c r="F101" s="241"/>
      <c r="G101" s="350" t="s">
        <v>9249</v>
      </c>
      <c r="H101" s="230"/>
    </row>
    <row r="102" spans="1:8" ht="20.100000000000001" customHeight="1" thickBot="1">
      <c r="B102" s="227" t="s">
        <v>10133</v>
      </c>
      <c r="C102" s="228"/>
      <c r="D102" s="228"/>
      <c r="E102" s="228"/>
      <c r="F102" s="228"/>
      <c r="G102" s="229"/>
      <c r="H102" s="230"/>
    </row>
    <row r="103" spans="1:8" ht="45">
      <c r="B103" s="237" t="s">
        <v>882</v>
      </c>
      <c r="C103" s="238" t="s">
        <v>9448</v>
      </c>
      <c r="D103" s="239" t="s">
        <v>3109</v>
      </c>
      <c r="E103" s="240" t="s">
        <v>4486</v>
      </c>
      <c r="F103" s="241"/>
      <c r="G103" s="350" t="s">
        <v>9617</v>
      </c>
      <c r="H103" s="230"/>
    </row>
    <row r="104" spans="1:8" ht="75">
      <c r="B104" s="289" t="s">
        <v>9449</v>
      </c>
      <c r="C104" s="290" t="s">
        <v>9450</v>
      </c>
      <c r="D104" s="291" t="s">
        <v>2422</v>
      </c>
      <c r="E104" s="292" t="s">
        <v>4486</v>
      </c>
      <c r="F104" s="293"/>
      <c r="G104" s="261" t="s">
        <v>10134</v>
      </c>
      <c r="H104" s="230"/>
    </row>
    <row r="105" spans="1:8" ht="75">
      <c r="B105" s="289" t="s">
        <v>9453</v>
      </c>
      <c r="C105" s="290" t="s">
        <v>10135</v>
      </c>
      <c r="D105" s="291" t="s">
        <v>2422</v>
      </c>
      <c r="E105" s="292" t="s">
        <v>4486</v>
      </c>
      <c r="F105" s="293"/>
      <c r="G105" s="261" t="s">
        <v>10136</v>
      </c>
      <c r="H105" s="230"/>
    </row>
    <row r="106" spans="1:8" ht="75">
      <c r="B106" s="289" t="s">
        <v>9456</v>
      </c>
      <c r="C106" s="290" t="s">
        <v>9457</v>
      </c>
      <c r="D106" s="291" t="s">
        <v>3113</v>
      </c>
      <c r="E106" s="292" t="s">
        <v>4486</v>
      </c>
      <c r="F106" s="293"/>
      <c r="G106" s="261" t="s">
        <v>9618</v>
      </c>
      <c r="H106" s="230"/>
    </row>
    <row r="107" spans="1:8" ht="75">
      <c r="B107" s="289" t="s">
        <v>677</v>
      </c>
      <c r="C107" s="290" t="s">
        <v>9458</v>
      </c>
      <c r="D107" s="291" t="s">
        <v>2422</v>
      </c>
      <c r="E107" s="292" t="s">
        <v>4486</v>
      </c>
      <c r="F107" s="293"/>
      <c r="G107" s="261" t="s">
        <v>10157</v>
      </c>
      <c r="H107" s="230"/>
    </row>
    <row r="108" spans="1:8" ht="45">
      <c r="B108" s="237" t="s">
        <v>9459</v>
      </c>
      <c r="C108" s="238" t="s">
        <v>9460</v>
      </c>
      <c r="D108" s="239" t="s">
        <v>2308</v>
      </c>
      <c r="E108" s="240" t="s">
        <v>4486</v>
      </c>
      <c r="F108" s="241" t="s">
        <v>5454</v>
      </c>
      <c r="G108" s="350" t="s">
        <v>10137</v>
      </c>
      <c r="H108" s="230"/>
    </row>
    <row r="109" spans="1:8">
      <c r="B109" s="237" t="s">
        <v>9461</v>
      </c>
      <c r="C109" s="238" t="s">
        <v>9462</v>
      </c>
      <c r="D109" s="239" t="s">
        <v>2421</v>
      </c>
      <c r="E109" s="240" t="s">
        <v>4486</v>
      </c>
      <c r="F109" s="241"/>
      <c r="G109" s="350" t="s">
        <v>2309</v>
      </c>
      <c r="H109" s="230"/>
    </row>
    <row r="110" spans="1:8" ht="30">
      <c r="B110" s="237" t="s">
        <v>10138</v>
      </c>
      <c r="C110" s="238" t="s">
        <v>9464</v>
      </c>
      <c r="D110" s="239" t="s">
        <v>3220</v>
      </c>
      <c r="E110" s="240" t="s">
        <v>2801</v>
      </c>
      <c r="F110" s="241"/>
      <c r="G110" s="350" t="s">
        <v>4916</v>
      </c>
      <c r="H110" s="230"/>
    </row>
    <row r="111" spans="1:8" ht="45">
      <c r="B111" s="237" t="s">
        <v>10138</v>
      </c>
      <c r="C111" s="238" t="s">
        <v>9464</v>
      </c>
      <c r="D111" s="239" t="s">
        <v>9297</v>
      </c>
      <c r="E111" s="240" t="s">
        <v>2801</v>
      </c>
      <c r="F111" s="241"/>
      <c r="G111" s="350" t="s">
        <v>10139</v>
      </c>
      <c r="H111" s="230"/>
    </row>
    <row r="112" spans="1:8" ht="105">
      <c r="B112" s="237" t="s">
        <v>356</v>
      </c>
      <c r="C112" s="238" t="s">
        <v>9467</v>
      </c>
      <c r="D112" s="239" t="s">
        <v>3220</v>
      </c>
      <c r="E112" s="240" t="s">
        <v>5528</v>
      </c>
      <c r="F112" s="241"/>
      <c r="G112" s="350" t="s">
        <v>10140</v>
      </c>
      <c r="H112" s="230"/>
    </row>
    <row r="113" spans="1:8" ht="17.25" thickBot="1">
      <c r="B113" s="237" t="s">
        <v>895</v>
      </c>
      <c r="C113" s="238" t="s">
        <v>9475</v>
      </c>
      <c r="D113" s="239" t="s">
        <v>3397</v>
      </c>
      <c r="E113" s="240" t="s">
        <v>2304</v>
      </c>
      <c r="F113" s="241"/>
      <c r="G113" s="350" t="s">
        <v>9249</v>
      </c>
      <c r="H113" s="230"/>
    </row>
    <row r="114" spans="1:8" s="45" customFormat="1" ht="20.100000000000001" customHeight="1" thickBot="1">
      <c r="A114" s="8"/>
      <c r="B114" s="227" t="s">
        <v>9656</v>
      </c>
      <c r="C114" s="228"/>
      <c r="D114" s="228"/>
      <c r="E114" s="228"/>
      <c r="F114" s="228"/>
      <c r="G114" s="229"/>
      <c r="H114" s="230"/>
    </row>
    <row r="115" spans="1:8" ht="60">
      <c r="B115" s="231" t="s">
        <v>1940</v>
      </c>
      <c r="C115" s="232" t="s">
        <v>9573</v>
      </c>
      <c r="D115" s="233" t="s">
        <v>2306</v>
      </c>
      <c r="E115" s="234" t="s">
        <v>2801</v>
      </c>
      <c r="F115" s="235" t="s">
        <v>5454</v>
      </c>
      <c r="G115" s="236" t="s">
        <v>10141</v>
      </c>
      <c r="H115" s="230"/>
    </row>
    <row r="116" spans="1:8" ht="30.75" thickBot="1">
      <c r="B116" s="237" t="s">
        <v>1942</v>
      </c>
      <c r="C116" s="238" t="s">
        <v>9575</v>
      </c>
      <c r="D116" s="239" t="s">
        <v>3291</v>
      </c>
      <c r="E116" s="240" t="s">
        <v>2802</v>
      </c>
      <c r="F116" s="241" t="s">
        <v>5454</v>
      </c>
      <c r="G116" s="350" t="s">
        <v>10142</v>
      </c>
      <c r="H116" s="230"/>
    </row>
    <row r="117" spans="1:8" ht="20.100000000000001" customHeight="1">
      <c r="B117" s="252"/>
      <c r="C117" s="252"/>
      <c r="D117" s="253"/>
      <c r="E117" s="254"/>
      <c r="F117" s="254"/>
      <c r="G117" s="252"/>
      <c r="H117" s="216"/>
    </row>
  </sheetData>
  <mergeCells count="11">
    <mergeCell ref="G70:G74"/>
    <mergeCell ref="G76:G80"/>
    <mergeCell ref="G82:G86"/>
    <mergeCell ref="G88:G92"/>
    <mergeCell ref="G94:G98"/>
    <mergeCell ref="G64:G68"/>
    <mergeCell ref="G34:G38"/>
    <mergeCell ref="G40:G44"/>
    <mergeCell ref="G46:G50"/>
    <mergeCell ref="G52:G56"/>
    <mergeCell ref="G58:G62"/>
  </mergeCells>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outlinePr summaryBelow="0"/>
    <pageSetUpPr fitToPage="1"/>
  </sheetPr>
  <dimension ref="A1:H38"/>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ht="17.25" thickBot="1">
      <c r="B5" s="231" t="s">
        <v>10158</v>
      </c>
      <c r="C5" s="232" t="s">
        <v>9802</v>
      </c>
      <c r="D5" s="233" t="s">
        <v>2306</v>
      </c>
      <c r="E5" s="234" t="s">
        <v>9216</v>
      </c>
      <c r="F5" s="235" t="s">
        <v>9217</v>
      </c>
      <c r="G5" s="236" t="s">
        <v>3074</v>
      </c>
      <c r="H5" s="230"/>
    </row>
    <row r="6" spans="1:8" s="45" customFormat="1" ht="20.100000000000001" customHeight="1" thickBot="1">
      <c r="A6" s="8"/>
      <c r="B6" s="227" t="s">
        <v>10159</v>
      </c>
      <c r="C6" s="228"/>
      <c r="D6" s="228"/>
      <c r="E6" s="228"/>
      <c r="F6" s="228"/>
      <c r="G6" s="229"/>
      <c r="H6" s="230"/>
    </row>
    <row r="7" spans="1:8" ht="30">
      <c r="B7" s="231" t="s">
        <v>9628</v>
      </c>
      <c r="C7" s="232" t="s">
        <v>9822</v>
      </c>
      <c r="D7" s="233" t="s">
        <v>4072</v>
      </c>
      <c r="E7" s="234" t="s">
        <v>2301</v>
      </c>
      <c r="F7" s="235" t="s">
        <v>9217</v>
      </c>
      <c r="G7" s="236" t="s">
        <v>8025</v>
      </c>
      <c r="H7" s="230"/>
    </row>
    <row r="8" spans="1:8" ht="30">
      <c r="B8" s="237" t="s">
        <v>10160</v>
      </c>
      <c r="C8" s="238" t="s">
        <v>9823</v>
      </c>
      <c r="D8" s="239" t="s">
        <v>2303</v>
      </c>
      <c r="E8" s="240" t="s">
        <v>2802</v>
      </c>
      <c r="F8" s="241"/>
      <c r="G8" s="350" t="s">
        <v>10190</v>
      </c>
      <c r="H8" s="230"/>
    </row>
    <row r="9" spans="1:8" ht="30">
      <c r="B9" s="237" t="s">
        <v>10161</v>
      </c>
      <c r="C9" s="238" t="s">
        <v>9824</v>
      </c>
      <c r="D9" s="239" t="s">
        <v>2311</v>
      </c>
      <c r="E9" s="240" t="s">
        <v>2802</v>
      </c>
      <c r="F9" s="241"/>
      <c r="G9" s="350" t="s">
        <v>10191</v>
      </c>
      <c r="H9" s="230"/>
    </row>
    <row r="10" spans="1:8" ht="45">
      <c r="B10" s="237" t="s">
        <v>9827</v>
      </c>
      <c r="C10" s="238" t="s">
        <v>9828</v>
      </c>
      <c r="D10" s="239" t="s">
        <v>4072</v>
      </c>
      <c r="E10" s="240" t="s">
        <v>2301</v>
      </c>
      <c r="F10" s="241"/>
      <c r="G10" s="350" t="s">
        <v>10162</v>
      </c>
      <c r="H10" s="230"/>
    </row>
    <row r="11" spans="1:8" ht="30">
      <c r="B11" s="237" t="s">
        <v>10163</v>
      </c>
      <c r="C11" s="238" t="s">
        <v>9831</v>
      </c>
      <c r="D11" s="239" t="s">
        <v>4978</v>
      </c>
      <c r="E11" s="240" t="s">
        <v>4486</v>
      </c>
      <c r="F11" s="241"/>
      <c r="G11" s="350" t="s">
        <v>10192</v>
      </c>
      <c r="H11" s="230"/>
    </row>
    <row r="12" spans="1:8" ht="60">
      <c r="B12" s="237" t="s">
        <v>10115</v>
      </c>
      <c r="C12" s="238" t="s">
        <v>9832</v>
      </c>
      <c r="D12" s="239" t="s">
        <v>4977</v>
      </c>
      <c r="E12" s="240" t="s">
        <v>4486</v>
      </c>
      <c r="F12" s="241"/>
      <c r="G12" s="350" t="s">
        <v>10193</v>
      </c>
      <c r="H12" s="230"/>
    </row>
    <row r="13" spans="1:8" ht="30">
      <c r="B13" s="237" t="s">
        <v>9834</v>
      </c>
      <c r="C13" s="238" t="s">
        <v>9835</v>
      </c>
      <c r="D13" s="239" t="s">
        <v>2313</v>
      </c>
      <c r="E13" s="240" t="s">
        <v>2801</v>
      </c>
      <c r="F13" s="241"/>
      <c r="G13" s="350" t="s">
        <v>10194</v>
      </c>
      <c r="H13" s="230"/>
    </row>
    <row r="14" spans="1:8" ht="45">
      <c r="B14" s="289" t="s">
        <v>10164</v>
      </c>
      <c r="C14" s="290" t="s">
        <v>9833</v>
      </c>
      <c r="D14" s="291" t="s">
        <v>2313</v>
      </c>
      <c r="E14" s="292" t="s">
        <v>2801</v>
      </c>
      <c r="F14" s="293"/>
      <c r="G14" s="261" t="s">
        <v>10195</v>
      </c>
      <c r="H14" s="230"/>
    </row>
    <row r="15" spans="1:8">
      <c r="B15" s="237" t="s">
        <v>5204</v>
      </c>
      <c r="C15" s="238" t="s">
        <v>9846</v>
      </c>
      <c r="D15" s="239" t="s">
        <v>4978</v>
      </c>
      <c r="E15" s="240" t="s">
        <v>4486</v>
      </c>
      <c r="F15" s="241"/>
      <c r="G15" s="350" t="s">
        <v>2309</v>
      </c>
      <c r="H15" s="230"/>
    </row>
    <row r="16" spans="1:8" ht="75">
      <c r="B16" s="237" t="s">
        <v>5210</v>
      </c>
      <c r="C16" s="238" t="s">
        <v>9848</v>
      </c>
      <c r="D16" s="291" t="s">
        <v>4072</v>
      </c>
      <c r="E16" s="240" t="s">
        <v>4486</v>
      </c>
      <c r="F16" s="241"/>
      <c r="G16" s="350" t="s">
        <v>10165</v>
      </c>
      <c r="H16" s="230"/>
    </row>
    <row r="17" spans="2:8" ht="75">
      <c r="B17" s="237" t="s">
        <v>5216</v>
      </c>
      <c r="C17" s="238" t="s">
        <v>9850</v>
      </c>
      <c r="D17" s="291" t="s">
        <v>4072</v>
      </c>
      <c r="E17" s="240" t="s">
        <v>4486</v>
      </c>
      <c r="F17" s="241"/>
      <c r="G17" s="350" t="s">
        <v>10166</v>
      </c>
      <c r="H17" s="230"/>
    </row>
    <row r="18" spans="2:8" ht="45">
      <c r="B18" s="237" t="s">
        <v>5222</v>
      </c>
      <c r="C18" s="238" t="s">
        <v>9852</v>
      </c>
      <c r="D18" s="239" t="s">
        <v>4977</v>
      </c>
      <c r="E18" s="240" t="s">
        <v>4486</v>
      </c>
      <c r="F18" s="241"/>
      <c r="G18" s="350" t="s">
        <v>10167</v>
      </c>
      <c r="H18" s="230"/>
    </row>
    <row r="19" spans="2:8" ht="60">
      <c r="B19" s="289" t="s">
        <v>10168</v>
      </c>
      <c r="C19" s="290" t="s">
        <v>9854</v>
      </c>
      <c r="D19" s="291" t="s">
        <v>4072</v>
      </c>
      <c r="E19" s="292" t="s">
        <v>4486</v>
      </c>
      <c r="F19" s="293"/>
      <c r="G19" s="261" t="s">
        <v>10169</v>
      </c>
      <c r="H19" s="230"/>
    </row>
    <row r="20" spans="2:8" ht="75">
      <c r="B20" s="237" t="s">
        <v>136</v>
      </c>
      <c r="C20" s="238" t="s">
        <v>9856</v>
      </c>
      <c r="D20" s="239" t="s">
        <v>2470</v>
      </c>
      <c r="E20" s="240" t="s">
        <v>2956</v>
      </c>
      <c r="F20" s="241"/>
      <c r="G20" s="350" t="s">
        <v>10170</v>
      </c>
      <c r="H20" s="230"/>
    </row>
    <row r="21" spans="2:8" ht="90">
      <c r="B21" s="237" t="s">
        <v>10171</v>
      </c>
      <c r="C21" s="238" t="s">
        <v>9858</v>
      </c>
      <c r="D21" s="239" t="s">
        <v>3119</v>
      </c>
      <c r="E21" s="240" t="s">
        <v>5514</v>
      </c>
      <c r="F21" s="241"/>
      <c r="G21" s="350" t="s">
        <v>10172</v>
      </c>
      <c r="H21" s="230"/>
    </row>
    <row r="22" spans="2:8" ht="105">
      <c r="B22" s="237" t="s">
        <v>9695</v>
      </c>
      <c r="C22" s="238" t="s">
        <v>9860</v>
      </c>
      <c r="D22" s="239" t="s">
        <v>3122</v>
      </c>
      <c r="E22" s="240" t="s">
        <v>5528</v>
      </c>
      <c r="F22" s="241"/>
      <c r="G22" s="350" t="s">
        <v>10119</v>
      </c>
      <c r="H22" s="230"/>
    </row>
    <row r="23" spans="2:8" ht="17.25" thickBot="1">
      <c r="B23" s="237" t="s">
        <v>10173</v>
      </c>
      <c r="C23" s="238" t="s">
        <v>9867</v>
      </c>
      <c r="D23" s="239" t="s">
        <v>3397</v>
      </c>
      <c r="E23" s="240" t="s">
        <v>7757</v>
      </c>
      <c r="F23" s="241"/>
      <c r="G23" s="350"/>
      <c r="H23" s="230"/>
    </row>
    <row r="24" spans="2:8" ht="20.100000000000001" customHeight="1" thickBot="1">
      <c r="B24" s="227" t="s">
        <v>9898</v>
      </c>
      <c r="C24" s="228"/>
      <c r="D24" s="228"/>
      <c r="E24" s="228"/>
      <c r="F24" s="228"/>
      <c r="G24" s="229"/>
      <c r="H24" s="230"/>
    </row>
    <row r="25" spans="2:8">
      <c r="B25" s="231" t="s">
        <v>10174</v>
      </c>
      <c r="C25" s="232" t="s">
        <v>9916</v>
      </c>
      <c r="D25" s="233" t="s">
        <v>4978</v>
      </c>
      <c r="E25" s="234" t="s">
        <v>4486</v>
      </c>
      <c r="F25" s="235"/>
      <c r="G25" s="236" t="s">
        <v>2309</v>
      </c>
      <c r="H25" s="230"/>
    </row>
    <row r="26" spans="2:8" ht="75">
      <c r="B26" s="237" t="s">
        <v>10175</v>
      </c>
      <c r="C26" s="238" t="s">
        <v>9918</v>
      </c>
      <c r="D26" s="291" t="s">
        <v>4072</v>
      </c>
      <c r="E26" s="240" t="s">
        <v>4486</v>
      </c>
      <c r="F26" s="241"/>
      <c r="G26" s="350" t="s">
        <v>10176</v>
      </c>
      <c r="H26" s="230"/>
    </row>
    <row r="27" spans="2:8" ht="75">
      <c r="B27" s="237" t="s">
        <v>10177</v>
      </c>
      <c r="C27" s="238" t="s">
        <v>9921</v>
      </c>
      <c r="D27" s="291" t="s">
        <v>4072</v>
      </c>
      <c r="E27" s="240" t="s">
        <v>4486</v>
      </c>
      <c r="F27" s="241"/>
      <c r="G27" s="350" t="s">
        <v>10178</v>
      </c>
      <c r="H27" s="230"/>
    </row>
    <row r="28" spans="2:8" ht="45">
      <c r="B28" s="237" t="s">
        <v>10179</v>
      </c>
      <c r="C28" s="238" t="s">
        <v>9924</v>
      </c>
      <c r="D28" s="239" t="s">
        <v>4977</v>
      </c>
      <c r="E28" s="240" t="s">
        <v>4486</v>
      </c>
      <c r="F28" s="241"/>
      <c r="G28" s="350" t="s">
        <v>10180</v>
      </c>
      <c r="H28" s="230"/>
    </row>
    <row r="29" spans="2:8" ht="60">
      <c r="B29" s="289" t="s">
        <v>696</v>
      </c>
      <c r="C29" s="290" t="s">
        <v>9925</v>
      </c>
      <c r="D29" s="291" t="s">
        <v>4072</v>
      </c>
      <c r="E29" s="292" t="s">
        <v>4486</v>
      </c>
      <c r="F29" s="293"/>
      <c r="G29" s="261" t="s">
        <v>10181</v>
      </c>
      <c r="H29" s="230"/>
    </row>
    <row r="30" spans="2:8">
      <c r="B30" s="237" t="s">
        <v>10182</v>
      </c>
      <c r="C30" s="238" t="s">
        <v>9926</v>
      </c>
      <c r="D30" s="239" t="s">
        <v>4914</v>
      </c>
      <c r="E30" s="240" t="s">
        <v>4486</v>
      </c>
      <c r="F30" s="241"/>
      <c r="G30" s="350" t="s">
        <v>2309</v>
      </c>
      <c r="H30" s="230"/>
    </row>
    <row r="31" spans="2:8">
      <c r="B31" s="237" t="s">
        <v>10183</v>
      </c>
      <c r="C31" s="238" t="s">
        <v>9928</v>
      </c>
      <c r="D31" s="239" t="s">
        <v>2421</v>
      </c>
      <c r="E31" s="240" t="s">
        <v>4486</v>
      </c>
      <c r="F31" s="241"/>
      <c r="G31" s="350" t="s">
        <v>2309</v>
      </c>
      <c r="H31" s="230"/>
    </row>
    <row r="32" spans="2:8" ht="120">
      <c r="B32" s="237" t="s">
        <v>10184</v>
      </c>
      <c r="C32" s="238" t="s">
        <v>9938</v>
      </c>
      <c r="D32" s="239" t="s">
        <v>9297</v>
      </c>
      <c r="E32" s="240" t="s">
        <v>5528</v>
      </c>
      <c r="F32" s="241"/>
      <c r="G32" s="350" t="s">
        <v>10185</v>
      </c>
      <c r="H32" s="230"/>
    </row>
    <row r="33" spans="2:8" ht="120">
      <c r="B33" s="237" t="s">
        <v>10186</v>
      </c>
      <c r="C33" s="238" t="s">
        <v>9943</v>
      </c>
      <c r="D33" s="239" t="s">
        <v>3220</v>
      </c>
      <c r="E33" s="240" t="s">
        <v>5528</v>
      </c>
      <c r="F33" s="241"/>
      <c r="G33" s="350" t="s">
        <v>10187</v>
      </c>
      <c r="H33" s="230"/>
    </row>
    <row r="34" spans="2:8" ht="17.25" thickBot="1">
      <c r="B34" s="237" t="s">
        <v>9730</v>
      </c>
      <c r="C34" s="238" t="s">
        <v>10188</v>
      </c>
      <c r="D34" s="239" t="s">
        <v>3397</v>
      </c>
      <c r="E34" s="240" t="s">
        <v>7757</v>
      </c>
      <c r="F34" s="241"/>
      <c r="G34" s="350"/>
      <c r="H34" s="230"/>
    </row>
    <row r="35" spans="2:8" ht="20.100000000000001" customHeight="1" thickBot="1">
      <c r="B35" s="227" t="s">
        <v>9656</v>
      </c>
      <c r="C35" s="228"/>
      <c r="D35" s="228"/>
      <c r="E35" s="228"/>
      <c r="F35" s="228"/>
      <c r="G35" s="229"/>
      <c r="H35" s="230"/>
    </row>
    <row r="36" spans="2:8" ht="30">
      <c r="B36" s="231" t="s">
        <v>1940</v>
      </c>
      <c r="C36" s="232" t="s">
        <v>9994</v>
      </c>
      <c r="D36" s="233" t="s">
        <v>2313</v>
      </c>
      <c r="E36" s="234" t="s">
        <v>5528</v>
      </c>
      <c r="F36" s="235"/>
      <c r="G36" s="236" t="s">
        <v>10189</v>
      </c>
      <c r="H36" s="230"/>
    </row>
    <row r="37" spans="2:8" ht="17.25" thickBot="1">
      <c r="B37" s="237" t="s">
        <v>1942</v>
      </c>
      <c r="C37" s="238" t="s">
        <v>9996</v>
      </c>
      <c r="D37" s="239" t="s">
        <v>3291</v>
      </c>
      <c r="E37" s="240" t="s">
        <v>2802</v>
      </c>
      <c r="F37" s="241"/>
      <c r="G37" s="350"/>
      <c r="H37" s="230"/>
    </row>
    <row r="38" spans="2:8" ht="20.100000000000001" customHeight="1">
      <c r="B38" s="252"/>
      <c r="C38" s="252"/>
      <c r="D38" s="253"/>
      <c r="E38" s="254"/>
      <c r="F38" s="254"/>
      <c r="G38" s="252"/>
      <c r="H38"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outlinePr summaryBelow="0"/>
    <pageSetUpPr fitToPage="1"/>
  </sheetPr>
  <dimension ref="A1:H17"/>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5142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5126</v>
      </c>
      <c r="C5" s="525"/>
      <c r="D5" s="526"/>
      <c r="E5" s="527"/>
      <c r="F5" s="527"/>
      <c r="G5" s="528"/>
      <c r="H5" s="230"/>
    </row>
    <row r="6" spans="1:8">
      <c r="B6" s="231" t="s">
        <v>5035</v>
      </c>
      <c r="C6" s="232" t="s">
        <v>5127</v>
      </c>
      <c r="D6" s="233" t="s">
        <v>2308</v>
      </c>
      <c r="E6" s="234" t="s">
        <v>2301</v>
      </c>
      <c r="F6" s="235" t="s">
        <v>2302</v>
      </c>
      <c r="G6" s="236" t="s">
        <v>2309</v>
      </c>
      <c r="H6" s="230"/>
    </row>
    <row r="7" spans="1:8">
      <c r="B7" s="237" t="s">
        <v>5128</v>
      </c>
      <c r="C7" s="238" t="s">
        <v>5129</v>
      </c>
      <c r="D7" s="239" t="s">
        <v>2421</v>
      </c>
      <c r="E7" s="240" t="s">
        <v>2301</v>
      </c>
      <c r="F7" s="241" t="s">
        <v>2302</v>
      </c>
      <c r="G7" s="350" t="s">
        <v>2309</v>
      </c>
      <c r="H7" s="230"/>
    </row>
    <row r="8" spans="1:8">
      <c r="B8" s="237" t="s">
        <v>5130</v>
      </c>
      <c r="C8" s="238" t="s">
        <v>5131</v>
      </c>
      <c r="D8" s="239" t="s">
        <v>2311</v>
      </c>
      <c r="E8" s="240" t="s">
        <v>2304</v>
      </c>
      <c r="F8" s="241"/>
      <c r="G8" s="350"/>
      <c r="H8" s="230"/>
    </row>
    <row r="9" spans="1:8">
      <c r="B9" s="237" t="s">
        <v>2337</v>
      </c>
      <c r="C9" s="238" t="s">
        <v>5132</v>
      </c>
      <c r="D9" s="239" t="s">
        <v>2316</v>
      </c>
      <c r="E9" s="240" t="s">
        <v>2304</v>
      </c>
      <c r="F9" s="241"/>
      <c r="G9" s="350"/>
      <c r="H9" s="230"/>
    </row>
    <row r="10" spans="1:8" ht="30.75" thickBot="1">
      <c r="B10" s="237" t="s">
        <v>5133</v>
      </c>
      <c r="C10" s="238" t="s">
        <v>5134</v>
      </c>
      <c r="D10" s="239" t="s">
        <v>2306</v>
      </c>
      <c r="E10" s="240" t="s">
        <v>2801</v>
      </c>
      <c r="F10" s="241"/>
      <c r="G10" s="350" t="s">
        <v>5135</v>
      </c>
      <c r="H10" s="230"/>
    </row>
    <row r="11" spans="1:8" ht="20.100000000000001" customHeight="1" thickBot="1">
      <c r="B11" s="524" t="s">
        <v>5136</v>
      </c>
      <c r="C11" s="525"/>
      <c r="D11" s="526"/>
      <c r="E11" s="527"/>
      <c r="F11" s="527"/>
      <c r="G11" s="528"/>
      <c r="H11" s="230"/>
    </row>
    <row r="12" spans="1:8" ht="60">
      <c r="B12" s="231" t="s">
        <v>1881</v>
      </c>
      <c r="C12" s="232" t="s">
        <v>5137</v>
      </c>
      <c r="D12" s="233" t="s">
        <v>2314</v>
      </c>
      <c r="E12" s="234" t="s">
        <v>2801</v>
      </c>
      <c r="F12" s="235" t="s">
        <v>2793</v>
      </c>
      <c r="G12" s="236" t="s">
        <v>5143</v>
      </c>
      <c r="H12" s="230"/>
    </row>
    <row r="13" spans="1:8" ht="60">
      <c r="B13" s="237" t="s">
        <v>5112</v>
      </c>
      <c r="C13" s="238" t="s">
        <v>5138</v>
      </c>
      <c r="D13" s="239" t="s">
        <v>2306</v>
      </c>
      <c r="E13" s="240" t="s">
        <v>2357</v>
      </c>
      <c r="F13" s="241"/>
      <c r="G13" s="350" t="s">
        <v>5144</v>
      </c>
      <c r="H13" s="230"/>
    </row>
    <row r="14" spans="1:8" ht="60">
      <c r="B14" s="237" t="s">
        <v>1882</v>
      </c>
      <c r="C14" s="238" t="s">
        <v>5139</v>
      </c>
      <c r="D14" s="239" t="s">
        <v>2306</v>
      </c>
      <c r="E14" s="240" t="s">
        <v>2801</v>
      </c>
      <c r="F14" s="241"/>
      <c r="G14" s="350" t="s">
        <v>5145</v>
      </c>
      <c r="H14" s="230"/>
    </row>
    <row r="15" spans="1:8" ht="105">
      <c r="B15" s="237" t="s">
        <v>5119</v>
      </c>
      <c r="C15" s="238" t="s">
        <v>5140</v>
      </c>
      <c r="D15" s="239" t="s">
        <v>2306</v>
      </c>
      <c r="E15" s="240" t="s">
        <v>2801</v>
      </c>
      <c r="F15" s="241"/>
      <c r="G15" s="350" t="s">
        <v>5146</v>
      </c>
      <c r="H15" s="230"/>
    </row>
    <row r="16" spans="1:8" ht="90.75" thickBot="1">
      <c r="B16" s="237" t="s">
        <v>5122</v>
      </c>
      <c r="C16" s="238" t="s">
        <v>5141</v>
      </c>
      <c r="D16" s="239" t="s">
        <v>2314</v>
      </c>
      <c r="E16" s="240" t="s">
        <v>2801</v>
      </c>
      <c r="F16" s="241"/>
      <c r="G16" s="350" t="s">
        <v>5147</v>
      </c>
      <c r="H16" s="230"/>
    </row>
    <row r="17" spans="2:8" ht="20.100000000000001" customHeight="1">
      <c r="B17" s="252"/>
      <c r="C17" s="252"/>
      <c r="D17" s="253"/>
      <c r="E17" s="254"/>
      <c r="F17" s="254"/>
      <c r="G17" s="252"/>
      <c r="H17"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outlinePr summaryBelow="0"/>
    <pageSetUpPr fitToPage="1"/>
  </sheetPr>
  <dimension ref="A1:H20"/>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2</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c r="B6" s="231" t="s">
        <v>5176</v>
      </c>
      <c r="C6" s="232" t="s">
        <v>5148</v>
      </c>
      <c r="D6" s="233" t="s">
        <v>2300</v>
      </c>
      <c r="E6" s="234" t="s">
        <v>2301</v>
      </c>
      <c r="F6" s="235" t="s">
        <v>2302</v>
      </c>
      <c r="G6" s="236" t="s">
        <v>5149</v>
      </c>
      <c r="H6" s="230"/>
    </row>
    <row r="7" spans="1:8">
      <c r="B7" s="237" t="s">
        <v>5177</v>
      </c>
      <c r="C7" s="238" t="s">
        <v>5150</v>
      </c>
      <c r="D7" s="239" t="s">
        <v>2303</v>
      </c>
      <c r="E7" s="240" t="s">
        <v>2304</v>
      </c>
      <c r="F7" s="241"/>
      <c r="G7" s="350"/>
      <c r="H7" s="230"/>
    </row>
    <row r="8" spans="1:8" ht="60">
      <c r="B8" s="289" t="s">
        <v>5152</v>
      </c>
      <c r="C8" s="290" t="s">
        <v>5151</v>
      </c>
      <c r="D8" s="291" t="s">
        <v>2306</v>
      </c>
      <c r="E8" s="292" t="s">
        <v>2801</v>
      </c>
      <c r="F8" s="293"/>
      <c r="G8" s="261" t="s">
        <v>5153</v>
      </c>
      <c r="H8" s="230"/>
    </row>
    <row r="9" spans="1:8" ht="45">
      <c r="B9" s="237" t="s">
        <v>5154</v>
      </c>
      <c r="C9" s="238" t="s">
        <v>5155</v>
      </c>
      <c r="D9" s="239" t="s">
        <v>2308</v>
      </c>
      <c r="E9" s="240" t="s">
        <v>2301</v>
      </c>
      <c r="F9" s="241" t="s">
        <v>5046</v>
      </c>
      <c r="G9" s="350" t="s">
        <v>5156</v>
      </c>
      <c r="H9" s="230"/>
    </row>
    <row r="10" spans="1:8">
      <c r="B10" s="237" t="s">
        <v>5157</v>
      </c>
      <c r="C10" s="238" t="s">
        <v>5158</v>
      </c>
      <c r="D10" s="239" t="s">
        <v>2421</v>
      </c>
      <c r="E10" s="240" t="s">
        <v>2301</v>
      </c>
      <c r="F10" s="241"/>
      <c r="G10" s="261" t="s">
        <v>2309</v>
      </c>
      <c r="H10" s="230"/>
    </row>
    <row r="11" spans="1:8">
      <c r="B11" s="237" t="s">
        <v>5159</v>
      </c>
      <c r="C11" s="238" t="s">
        <v>5160</v>
      </c>
      <c r="D11" s="239" t="s">
        <v>2308</v>
      </c>
      <c r="E11" s="240" t="s">
        <v>2301</v>
      </c>
      <c r="F11" s="241" t="s">
        <v>2302</v>
      </c>
      <c r="G11" s="262"/>
      <c r="H11" s="230"/>
    </row>
    <row r="12" spans="1:8" ht="17.25" thickBot="1">
      <c r="B12" s="237" t="s">
        <v>5161</v>
      </c>
      <c r="C12" s="238" t="s">
        <v>5162</v>
      </c>
      <c r="D12" s="239" t="s">
        <v>2421</v>
      </c>
      <c r="E12" s="240" t="s">
        <v>2301</v>
      </c>
      <c r="F12" s="241"/>
      <c r="G12" s="263"/>
      <c r="H12" s="230"/>
    </row>
    <row r="13" spans="1:8" ht="20.100000000000001" customHeight="1" thickBot="1">
      <c r="B13" s="524" t="s">
        <v>5136</v>
      </c>
      <c r="C13" s="525"/>
      <c r="D13" s="526"/>
      <c r="E13" s="527"/>
      <c r="F13" s="527"/>
      <c r="G13" s="528"/>
      <c r="H13" s="230"/>
    </row>
    <row r="14" spans="1:8" ht="30">
      <c r="B14" s="231" t="s">
        <v>5163</v>
      </c>
      <c r="C14" s="232" t="s">
        <v>5164</v>
      </c>
      <c r="D14" s="233" t="s">
        <v>2306</v>
      </c>
      <c r="E14" s="234" t="s">
        <v>5114</v>
      </c>
      <c r="F14" s="235"/>
      <c r="G14" s="236" t="s">
        <v>5165</v>
      </c>
      <c r="H14" s="230"/>
    </row>
    <row r="15" spans="1:8" ht="60">
      <c r="B15" s="237" t="s">
        <v>5166</v>
      </c>
      <c r="C15" s="238" t="s">
        <v>5167</v>
      </c>
      <c r="D15" s="239" t="s">
        <v>2314</v>
      </c>
      <c r="E15" s="240" t="s">
        <v>5114</v>
      </c>
      <c r="F15" s="241"/>
      <c r="G15" s="350" t="s">
        <v>5178</v>
      </c>
      <c r="H15" s="230"/>
    </row>
    <row r="16" spans="1:8" ht="75">
      <c r="B16" s="237" t="s">
        <v>5168</v>
      </c>
      <c r="C16" s="238" t="s">
        <v>5169</v>
      </c>
      <c r="D16" s="239" t="s">
        <v>2306</v>
      </c>
      <c r="E16" s="240" t="s">
        <v>2801</v>
      </c>
      <c r="F16" s="241"/>
      <c r="G16" s="350" t="s">
        <v>5179</v>
      </c>
      <c r="H16" s="230"/>
    </row>
    <row r="17" spans="2:8" ht="75">
      <c r="B17" s="237" t="s">
        <v>5170</v>
      </c>
      <c r="C17" s="238" t="s">
        <v>5171</v>
      </c>
      <c r="D17" s="239" t="s">
        <v>2306</v>
      </c>
      <c r="E17" s="240" t="s">
        <v>2801</v>
      </c>
      <c r="F17" s="241"/>
      <c r="G17" s="350" t="s">
        <v>5180</v>
      </c>
      <c r="H17" s="230"/>
    </row>
    <row r="18" spans="2:8" ht="120">
      <c r="B18" s="237" t="s">
        <v>5172</v>
      </c>
      <c r="C18" s="238" t="s">
        <v>5173</v>
      </c>
      <c r="D18" s="239" t="s">
        <v>2306</v>
      </c>
      <c r="E18" s="240" t="s">
        <v>2801</v>
      </c>
      <c r="F18" s="241"/>
      <c r="G18" s="350" t="s">
        <v>5181</v>
      </c>
      <c r="H18" s="230"/>
    </row>
    <row r="19" spans="2:8" ht="75.75" thickBot="1">
      <c r="B19" s="237" t="s">
        <v>5174</v>
      </c>
      <c r="C19" s="238" t="s">
        <v>5175</v>
      </c>
      <c r="D19" s="239" t="s">
        <v>2314</v>
      </c>
      <c r="E19" s="240" t="s">
        <v>2801</v>
      </c>
      <c r="F19" s="241"/>
      <c r="G19" s="350" t="s">
        <v>5182</v>
      </c>
      <c r="H19" s="230"/>
    </row>
    <row r="20" spans="2:8" ht="20.100000000000001" customHeight="1">
      <c r="B20" s="252"/>
      <c r="C20" s="252"/>
      <c r="D20" s="253"/>
      <c r="E20" s="254"/>
      <c r="F20" s="254"/>
      <c r="G20" s="252"/>
      <c r="H20"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outlinePr summaryBelow="0"/>
    <pageSetUpPr fitToPage="1"/>
  </sheetPr>
  <dimension ref="A1:H106"/>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107.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5183</v>
      </c>
      <c r="C2" s="218"/>
      <c r="D2" s="218"/>
      <c r="E2" s="218"/>
      <c r="F2" s="218"/>
      <c r="G2" s="219"/>
      <c r="H2" s="220"/>
    </row>
    <row r="3" spans="1:8" ht="13.5" customHeight="1" thickBot="1">
      <c r="A3" s="46"/>
      <c r="B3" s="221"/>
      <c r="C3" s="221"/>
      <c r="D3" s="221"/>
      <c r="E3" s="221"/>
      <c r="F3" s="221"/>
      <c r="G3" s="221"/>
      <c r="H3" s="222"/>
    </row>
    <row r="4" spans="1:8" ht="20.25" customHeight="1" thickBot="1">
      <c r="A4" s="45"/>
      <c r="B4" s="223" t="s">
        <v>14</v>
      </c>
      <c r="C4" s="224" t="s">
        <v>2295</v>
      </c>
      <c r="D4" s="224" t="s">
        <v>2296</v>
      </c>
      <c r="E4" s="224" t="s">
        <v>2297</v>
      </c>
      <c r="F4" s="225" t="s">
        <v>2298</v>
      </c>
      <c r="G4" s="226" t="s">
        <v>1586</v>
      </c>
      <c r="H4" s="45"/>
    </row>
    <row r="5" spans="1:8" s="45" customFormat="1" ht="20.100000000000001" customHeight="1" thickBot="1">
      <c r="A5" s="8"/>
      <c r="B5" s="524" t="s">
        <v>2305</v>
      </c>
      <c r="C5" s="525"/>
      <c r="D5" s="526"/>
      <c r="E5" s="527"/>
      <c r="F5" s="527"/>
      <c r="G5" s="528"/>
      <c r="H5" s="230"/>
    </row>
    <row r="6" spans="1:8">
      <c r="B6" s="231" t="s">
        <v>5184</v>
      </c>
      <c r="C6" s="232" t="s">
        <v>5185</v>
      </c>
      <c r="D6" s="233" t="s">
        <v>2300</v>
      </c>
      <c r="E6" s="234" t="s">
        <v>2301</v>
      </c>
      <c r="F6" s="235" t="s">
        <v>5186</v>
      </c>
      <c r="G6" s="236" t="s">
        <v>5149</v>
      </c>
      <c r="H6" s="230"/>
    </row>
    <row r="7" spans="1:8">
      <c r="B7" s="237" t="s">
        <v>5187</v>
      </c>
      <c r="C7" s="238" t="s">
        <v>5188</v>
      </c>
      <c r="D7" s="239" t="s">
        <v>2320</v>
      </c>
      <c r="E7" s="240" t="s">
        <v>2802</v>
      </c>
      <c r="F7" s="241"/>
      <c r="G7" s="350"/>
      <c r="H7" s="230"/>
    </row>
    <row r="8" spans="1:8">
      <c r="B8" s="237" t="s">
        <v>5189</v>
      </c>
      <c r="C8" s="238" t="s">
        <v>5190</v>
      </c>
      <c r="D8" s="239" t="s">
        <v>5191</v>
      </c>
      <c r="E8" s="240" t="s">
        <v>2801</v>
      </c>
      <c r="F8" s="241" t="s">
        <v>5186</v>
      </c>
      <c r="G8" s="350" t="s">
        <v>5192</v>
      </c>
      <c r="H8" s="230"/>
    </row>
    <row r="9" spans="1:8">
      <c r="B9" s="237" t="s">
        <v>5193</v>
      </c>
      <c r="C9" s="238" t="s">
        <v>5194</v>
      </c>
      <c r="D9" s="239" t="s">
        <v>2470</v>
      </c>
      <c r="E9" s="240" t="s">
        <v>2301</v>
      </c>
      <c r="F9" s="241"/>
      <c r="G9" s="350" t="s">
        <v>5195</v>
      </c>
      <c r="H9" s="230"/>
    </row>
    <row r="10" spans="1:8" ht="45">
      <c r="B10" s="237" t="s">
        <v>5196</v>
      </c>
      <c r="C10" s="238" t="s">
        <v>5197</v>
      </c>
      <c r="D10" s="239" t="s">
        <v>2308</v>
      </c>
      <c r="E10" s="240" t="s">
        <v>2301</v>
      </c>
      <c r="F10" s="241" t="s">
        <v>5046</v>
      </c>
      <c r="G10" s="350" t="s">
        <v>5198</v>
      </c>
      <c r="H10" s="230"/>
    </row>
    <row r="11" spans="1:8">
      <c r="B11" s="237" t="s">
        <v>5199</v>
      </c>
      <c r="C11" s="238" t="s">
        <v>5200</v>
      </c>
      <c r="D11" s="239" t="s">
        <v>2421</v>
      </c>
      <c r="E11" s="240" t="s">
        <v>2301</v>
      </c>
      <c r="F11" s="241"/>
      <c r="G11" s="350" t="s">
        <v>2309</v>
      </c>
      <c r="H11" s="230"/>
    </row>
    <row r="12" spans="1:8">
      <c r="B12" s="237" t="s">
        <v>5201</v>
      </c>
      <c r="C12" s="238" t="s">
        <v>5202</v>
      </c>
      <c r="D12" s="239" t="s">
        <v>2306</v>
      </c>
      <c r="E12" s="240" t="s">
        <v>5114</v>
      </c>
      <c r="F12" s="241"/>
      <c r="G12" s="350" t="s">
        <v>5203</v>
      </c>
      <c r="H12" s="230"/>
    </row>
    <row r="13" spans="1:8" ht="30">
      <c r="B13" s="237" t="s">
        <v>5204</v>
      </c>
      <c r="C13" s="238" t="s">
        <v>5205</v>
      </c>
      <c r="D13" s="239" t="s">
        <v>3109</v>
      </c>
      <c r="E13" s="240" t="s">
        <v>2301</v>
      </c>
      <c r="F13" s="241"/>
      <c r="G13" s="350" t="s">
        <v>5206</v>
      </c>
      <c r="H13" s="230"/>
    </row>
    <row r="14" spans="1:8" ht="60">
      <c r="B14" s="237" t="s">
        <v>5207</v>
      </c>
      <c r="C14" s="238" t="s">
        <v>5208</v>
      </c>
      <c r="D14" s="239" t="s">
        <v>2306</v>
      </c>
      <c r="E14" s="240" t="s">
        <v>5114</v>
      </c>
      <c r="F14" s="241"/>
      <c r="G14" s="350" t="s">
        <v>5209</v>
      </c>
      <c r="H14" s="230"/>
    </row>
    <row r="15" spans="1:8" ht="75">
      <c r="B15" s="237" t="s">
        <v>5210</v>
      </c>
      <c r="C15" s="238" t="s">
        <v>5211</v>
      </c>
      <c r="D15" s="291" t="s">
        <v>2422</v>
      </c>
      <c r="E15" s="240" t="s">
        <v>2301</v>
      </c>
      <c r="F15" s="241"/>
      <c r="G15" s="350" t="s">
        <v>5212</v>
      </c>
      <c r="H15" s="230"/>
    </row>
    <row r="16" spans="1:8" ht="60">
      <c r="B16" s="237" t="s">
        <v>5213</v>
      </c>
      <c r="C16" s="238" t="s">
        <v>5214</v>
      </c>
      <c r="D16" s="239" t="s">
        <v>2306</v>
      </c>
      <c r="E16" s="240" t="s">
        <v>5114</v>
      </c>
      <c r="F16" s="241"/>
      <c r="G16" s="350" t="s">
        <v>5215</v>
      </c>
      <c r="H16" s="230"/>
    </row>
    <row r="17" spans="2:8" ht="75">
      <c r="B17" s="237" t="s">
        <v>5216</v>
      </c>
      <c r="C17" s="238" t="s">
        <v>5217</v>
      </c>
      <c r="D17" s="291" t="s">
        <v>2422</v>
      </c>
      <c r="E17" s="240" t="s">
        <v>2301</v>
      </c>
      <c r="F17" s="241"/>
      <c r="G17" s="350" t="s">
        <v>5218</v>
      </c>
      <c r="H17" s="230"/>
    </row>
    <row r="18" spans="2:8" ht="45">
      <c r="B18" s="237" t="s">
        <v>5219</v>
      </c>
      <c r="C18" s="238" t="s">
        <v>5220</v>
      </c>
      <c r="D18" s="239" t="s">
        <v>2306</v>
      </c>
      <c r="E18" s="240" t="s">
        <v>5114</v>
      </c>
      <c r="F18" s="241"/>
      <c r="G18" s="350" t="s">
        <v>5221</v>
      </c>
      <c r="H18" s="230"/>
    </row>
    <row r="19" spans="2:8" ht="60">
      <c r="B19" s="237" t="s">
        <v>5222</v>
      </c>
      <c r="C19" s="238" t="s">
        <v>5223</v>
      </c>
      <c r="D19" s="239" t="s">
        <v>4977</v>
      </c>
      <c r="E19" s="240" t="s">
        <v>2301</v>
      </c>
      <c r="F19" s="241"/>
      <c r="G19" s="350" t="s">
        <v>5224</v>
      </c>
      <c r="H19" s="230"/>
    </row>
    <row r="20" spans="2:8" ht="75">
      <c r="B20" s="289" t="s">
        <v>5225</v>
      </c>
      <c r="C20" s="290" t="s">
        <v>5226</v>
      </c>
      <c r="D20" s="291" t="s">
        <v>2306</v>
      </c>
      <c r="E20" s="292" t="s">
        <v>5114</v>
      </c>
      <c r="F20" s="293"/>
      <c r="G20" s="261" t="s">
        <v>5227</v>
      </c>
      <c r="H20" s="230"/>
    </row>
    <row r="21" spans="2:8" ht="75">
      <c r="B21" s="289" t="s">
        <v>5228</v>
      </c>
      <c r="C21" s="290" t="s">
        <v>5229</v>
      </c>
      <c r="D21" s="291" t="s">
        <v>2422</v>
      </c>
      <c r="E21" s="292" t="s">
        <v>2301</v>
      </c>
      <c r="F21" s="293"/>
      <c r="G21" s="261" t="s">
        <v>5230</v>
      </c>
      <c r="H21" s="230"/>
    </row>
    <row r="22" spans="2:8" ht="45">
      <c r="B22" s="237" t="s">
        <v>5231</v>
      </c>
      <c r="C22" s="238" t="s">
        <v>5232</v>
      </c>
      <c r="D22" s="239" t="s">
        <v>2308</v>
      </c>
      <c r="E22" s="240" t="s">
        <v>2301</v>
      </c>
      <c r="F22" s="241" t="s">
        <v>5046</v>
      </c>
      <c r="G22" s="350" t="s">
        <v>5233</v>
      </c>
      <c r="H22" s="230"/>
    </row>
    <row r="23" spans="2:8">
      <c r="B23" s="237" t="s">
        <v>5234</v>
      </c>
      <c r="C23" s="238" t="s">
        <v>5235</v>
      </c>
      <c r="D23" s="239" t="s">
        <v>2421</v>
      </c>
      <c r="E23" s="240" t="s">
        <v>2301</v>
      </c>
      <c r="F23" s="241"/>
      <c r="G23" s="350" t="s">
        <v>2309</v>
      </c>
      <c r="H23" s="230"/>
    </row>
    <row r="24" spans="2:8" ht="30">
      <c r="B24" s="237" t="s">
        <v>5236</v>
      </c>
      <c r="C24" s="238" t="s">
        <v>5237</v>
      </c>
      <c r="D24" s="239" t="s">
        <v>2306</v>
      </c>
      <c r="E24" s="240" t="s">
        <v>5114</v>
      </c>
      <c r="F24" s="241"/>
      <c r="G24" s="350" t="s">
        <v>5238</v>
      </c>
      <c r="H24" s="230"/>
    </row>
    <row r="25" spans="2:8" ht="30">
      <c r="B25" s="237" t="s">
        <v>5239</v>
      </c>
      <c r="C25" s="238" t="s">
        <v>5240</v>
      </c>
      <c r="D25" s="239" t="s">
        <v>3109</v>
      </c>
      <c r="E25" s="240" t="s">
        <v>2301</v>
      </c>
      <c r="F25" s="241"/>
      <c r="G25" s="350" t="s">
        <v>5241</v>
      </c>
      <c r="H25" s="230"/>
    </row>
    <row r="26" spans="2:8" ht="75">
      <c r="B26" s="237" t="s">
        <v>5242</v>
      </c>
      <c r="C26" s="238" t="s">
        <v>5243</v>
      </c>
      <c r="D26" s="239" t="s">
        <v>2306</v>
      </c>
      <c r="E26" s="240" t="s">
        <v>5114</v>
      </c>
      <c r="F26" s="241"/>
      <c r="G26" s="350" t="s">
        <v>5244</v>
      </c>
      <c r="H26" s="230"/>
    </row>
    <row r="27" spans="2:8" ht="75">
      <c r="B27" s="237" t="s">
        <v>5245</v>
      </c>
      <c r="C27" s="238" t="s">
        <v>5246</v>
      </c>
      <c r="D27" s="291" t="s">
        <v>2422</v>
      </c>
      <c r="E27" s="240" t="s">
        <v>2301</v>
      </c>
      <c r="F27" s="241"/>
      <c r="G27" s="350" t="s">
        <v>5247</v>
      </c>
      <c r="H27" s="230"/>
    </row>
    <row r="28" spans="2:8" ht="75">
      <c r="B28" s="237" t="s">
        <v>5248</v>
      </c>
      <c r="C28" s="238" t="s">
        <v>5249</v>
      </c>
      <c r="D28" s="239" t="s">
        <v>2306</v>
      </c>
      <c r="E28" s="240" t="s">
        <v>5114</v>
      </c>
      <c r="F28" s="241"/>
      <c r="G28" s="350" t="s">
        <v>5250</v>
      </c>
      <c r="H28" s="230"/>
    </row>
    <row r="29" spans="2:8" ht="75">
      <c r="B29" s="237" t="s">
        <v>5251</v>
      </c>
      <c r="C29" s="238" t="s">
        <v>5252</v>
      </c>
      <c r="D29" s="291" t="s">
        <v>2422</v>
      </c>
      <c r="E29" s="240" t="s">
        <v>2301</v>
      </c>
      <c r="F29" s="241"/>
      <c r="G29" s="350" t="s">
        <v>5253</v>
      </c>
      <c r="H29" s="230"/>
    </row>
    <row r="30" spans="2:8" ht="60">
      <c r="B30" s="237" t="s">
        <v>5254</v>
      </c>
      <c r="C30" s="238" t="s">
        <v>5255</v>
      </c>
      <c r="D30" s="239" t="s">
        <v>2306</v>
      </c>
      <c r="E30" s="240" t="s">
        <v>5114</v>
      </c>
      <c r="F30" s="241"/>
      <c r="G30" s="350" t="s">
        <v>5256</v>
      </c>
      <c r="H30" s="230"/>
    </row>
    <row r="31" spans="2:8" ht="60">
      <c r="B31" s="237" t="s">
        <v>779</v>
      </c>
      <c r="C31" s="238" t="s">
        <v>5257</v>
      </c>
      <c r="D31" s="239" t="s">
        <v>4977</v>
      </c>
      <c r="E31" s="240" t="s">
        <v>2301</v>
      </c>
      <c r="F31" s="241"/>
      <c r="G31" s="350" t="s">
        <v>5258</v>
      </c>
      <c r="H31" s="230"/>
    </row>
    <row r="32" spans="2:8" ht="75">
      <c r="B32" s="289" t="s">
        <v>5259</v>
      </c>
      <c r="C32" s="290" t="s">
        <v>5260</v>
      </c>
      <c r="D32" s="291" t="s">
        <v>2306</v>
      </c>
      <c r="E32" s="292" t="s">
        <v>5114</v>
      </c>
      <c r="F32" s="293"/>
      <c r="G32" s="261" t="s">
        <v>5261</v>
      </c>
      <c r="H32" s="230"/>
    </row>
    <row r="33" spans="2:8" ht="75.75" thickBot="1">
      <c r="B33" s="289" t="s">
        <v>5262</v>
      </c>
      <c r="C33" s="290" t="s">
        <v>5263</v>
      </c>
      <c r="D33" s="291" t="s">
        <v>2422</v>
      </c>
      <c r="E33" s="292" t="s">
        <v>2301</v>
      </c>
      <c r="F33" s="293"/>
      <c r="G33" s="261" t="s">
        <v>5264</v>
      </c>
      <c r="H33" s="230"/>
    </row>
    <row r="34" spans="2:8" ht="20.100000000000001" customHeight="1" thickBot="1">
      <c r="B34" s="524" t="s">
        <v>5265</v>
      </c>
      <c r="C34" s="525"/>
      <c r="D34" s="526"/>
      <c r="E34" s="527"/>
      <c r="F34" s="527"/>
      <c r="G34" s="528"/>
      <c r="H34" s="230"/>
    </row>
    <row r="35" spans="2:8">
      <c r="B35" s="231" t="s">
        <v>5266</v>
      </c>
      <c r="C35" s="232" t="s">
        <v>5267</v>
      </c>
      <c r="D35" s="233" t="s">
        <v>2308</v>
      </c>
      <c r="E35" s="234" t="s">
        <v>2301</v>
      </c>
      <c r="F35" s="235"/>
      <c r="G35" s="236" t="s">
        <v>2309</v>
      </c>
      <c r="H35" s="230"/>
    </row>
    <row r="36" spans="2:8">
      <c r="B36" s="237" t="s">
        <v>5268</v>
      </c>
      <c r="C36" s="238" t="s">
        <v>5269</v>
      </c>
      <c r="D36" s="239" t="s">
        <v>2421</v>
      </c>
      <c r="E36" s="240" t="s">
        <v>2301</v>
      </c>
      <c r="F36" s="241"/>
      <c r="G36" s="350" t="s">
        <v>2309</v>
      </c>
      <c r="H36" s="230"/>
    </row>
    <row r="37" spans="2:8" ht="30">
      <c r="B37" s="237" t="s">
        <v>5270</v>
      </c>
      <c r="C37" s="238" t="s">
        <v>5271</v>
      </c>
      <c r="D37" s="239" t="s">
        <v>2306</v>
      </c>
      <c r="E37" s="240" t="s">
        <v>2357</v>
      </c>
      <c r="F37" s="241"/>
      <c r="G37" s="350" t="s">
        <v>5238</v>
      </c>
      <c r="H37" s="230"/>
    </row>
    <row r="38" spans="2:8" ht="30">
      <c r="B38" s="237" t="s">
        <v>5272</v>
      </c>
      <c r="C38" s="238" t="s">
        <v>5273</v>
      </c>
      <c r="D38" s="239" t="s">
        <v>3109</v>
      </c>
      <c r="E38" s="240" t="s">
        <v>2301</v>
      </c>
      <c r="F38" s="241"/>
      <c r="G38" s="350" t="s">
        <v>5274</v>
      </c>
      <c r="H38" s="230"/>
    </row>
    <row r="39" spans="2:8" ht="75">
      <c r="B39" s="237" t="s">
        <v>5275</v>
      </c>
      <c r="C39" s="238" t="s">
        <v>5276</v>
      </c>
      <c r="D39" s="239" t="s">
        <v>2306</v>
      </c>
      <c r="E39" s="240" t="s">
        <v>5114</v>
      </c>
      <c r="F39" s="241"/>
      <c r="G39" s="350" t="s">
        <v>5244</v>
      </c>
      <c r="H39" s="230"/>
    </row>
    <row r="40" spans="2:8" ht="75">
      <c r="B40" s="237" t="s">
        <v>5277</v>
      </c>
      <c r="C40" s="238" t="s">
        <v>5278</v>
      </c>
      <c r="D40" s="291" t="s">
        <v>2422</v>
      </c>
      <c r="E40" s="240" t="s">
        <v>2301</v>
      </c>
      <c r="F40" s="241"/>
      <c r="G40" s="350" t="s">
        <v>5279</v>
      </c>
      <c r="H40" s="230"/>
    </row>
    <row r="41" spans="2:8" ht="75">
      <c r="B41" s="237" t="s">
        <v>5280</v>
      </c>
      <c r="C41" s="238" t="s">
        <v>5281</v>
      </c>
      <c r="D41" s="239" t="s">
        <v>2306</v>
      </c>
      <c r="E41" s="240" t="s">
        <v>5114</v>
      </c>
      <c r="F41" s="241"/>
      <c r="G41" s="350" t="s">
        <v>5250</v>
      </c>
      <c r="H41" s="230"/>
    </row>
    <row r="42" spans="2:8" ht="75">
      <c r="B42" s="237" t="s">
        <v>5282</v>
      </c>
      <c r="C42" s="238" t="s">
        <v>5283</v>
      </c>
      <c r="D42" s="291" t="s">
        <v>2422</v>
      </c>
      <c r="E42" s="240" t="s">
        <v>2301</v>
      </c>
      <c r="F42" s="241"/>
      <c r="G42" s="350" t="s">
        <v>5284</v>
      </c>
      <c r="H42" s="230"/>
    </row>
    <row r="43" spans="2:8" ht="60">
      <c r="B43" s="237" t="s">
        <v>5285</v>
      </c>
      <c r="C43" s="238" t="s">
        <v>5286</v>
      </c>
      <c r="D43" s="239" t="s">
        <v>2306</v>
      </c>
      <c r="E43" s="240" t="s">
        <v>5114</v>
      </c>
      <c r="F43" s="241"/>
      <c r="G43" s="350" t="s">
        <v>5256</v>
      </c>
      <c r="H43" s="230"/>
    </row>
    <row r="44" spans="2:8" ht="60">
      <c r="B44" s="237" t="s">
        <v>5287</v>
      </c>
      <c r="C44" s="238" t="s">
        <v>5288</v>
      </c>
      <c r="D44" s="239" t="s">
        <v>4977</v>
      </c>
      <c r="E44" s="240" t="s">
        <v>2301</v>
      </c>
      <c r="F44" s="241"/>
      <c r="G44" s="350" t="s">
        <v>5289</v>
      </c>
      <c r="H44" s="230"/>
    </row>
    <row r="45" spans="2:8" ht="90">
      <c r="B45" s="289" t="s">
        <v>5290</v>
      </c>
      <c r="C45" s="290" t="s">
        <v>5291</v>
      </c>
      <c r="D45" s="291" t="s">
        <v>2306</v>
      </c>
      <c r="E45" s="292" t="s">
        <v>2357</v>
      </c>
      <c r="F45" s="293"/>
      <c r="G45" s="261" t="s">
        <v>5292</v>
      </c>
      <c r="H45" s="230"/>
    </row>
    <row r="46" spans="2:8" ht="75.75" thickBot="1">
      <c r="B46" s="289" t="s">
        <v>5293</v>
      </c>
      <c r="C46" s="290" t="s">
        <v>5294</v>
      </c>
      <c r="D46" s="291" t="s">
        <v>2422</v>
      </c>
      <c r="E46" s="292" t="s">
        <v>2301</v>
      </c>
      <c r="F46" s="293"/>
      <c r="G46" s="261" t="s">
        <v>5295</v>
      </c>
      <c r="H46" s="230"/>
    </row>
    <row r="47" spans="2:8" ht="20.100000000000001" customHeight="1" thickBot="1">
      <c r="B47" s="524" t="s">
        <v>5296</v>
      </c>
      <c r="C47" s="525"/>
      <c r="D47" s="526"/>
      <c r="E47" s="527"/>
      <c r="F47" s="527"/>
      <c r="G47" s="528"/>
      <c r="H47" s="230"/>
    </row>
    <row r="48" spans="2:8" ht="60">
      <c r="B48" s="237" t="s">
        <v>5297</v>
      </c>
      <c r="C48" s="238" t="s">
        <v>5298</v>
      </c>
      <c r="D48" s="239" t="s">
        <v>2422</v>
      </c>
      <c r="E48" s="240" t="s">
        <v>2301</v>
      </c>
      <c r="F48" s="241" t="s">
        <v>5299</v>
      </c>
      <c r="G48" s="350" t="s">
        <v>10265</v>
      </c>
      <c r="H48" s="230"/>
    </row>
    <row r="49" spans="2:8" ht="75">
      <c r="B49" s="237" t="s">
        <v>5300</v>
      </c>
      <c r="C49" s="238" t="s">
        <v>5301</v>
      </c>
      <c r="D49" s="239" t="s">
        <v>2306</v>
      </c>
      <c r="E49" s="240" t="s">
        <v>2357</v>
      </c>
      <c r="F49" s="241"/>
      <c r="G49" s="350" t="s">
        <v>10266</v>
      </c>
      <c r="H49" s="230"/>
    </row>
    <row r="50" spans="2:8" ht="60">
      <c r="B50" s="237" t="s">
        <v>10222</v>
      </c>
      <c r="C50" s="238" t="s">
        <v>5302</v>
      </c>
      <c r="D50" s="239" t="s">
        <v>2308</v>
      </c>
      <c r="E50" s="240" t="s">
        <v>2301</v>
      </c>
      <c r="F50" s="241"/>
      <c r="G50" s="350" t="s">
        <v>10204</v>
      </c>
      <c r="H50" s="230"/>
    </row>
    <row r="51" spans="2:8" ht="60">
      <c r="B51" s="237" t="s">
        <v>10224</v>
      </c>
      <c r="C51" s="238" t="s">
        <v>5304</v>
      </c>
      <c r="D51" s="239" t="s">
        <v>2421</v>
      </c>
      <c r="E51" s="240" t="s">
        <v>2301</v>
      </c>
      <c r="F51" s="241"/>
      <c r="G51" s="350" t="s">
        <v>5303</v>
      </c>
      <c r="H51" s="230"/>
    </row>
    <row r="52" spans="2:8" ht="75">
      <c r="B52" s="237" t="s">
        <v>5305</v>
      </c>
      <c r="C52" s="238" t="s">
        <v>5306</v>
      </c>
      <c r="D52" s="239" t="s">
        <v>2306</v>
      </c>
      <c r="E52" s="240" t="s">
        <v>2357</v>
      </c>
      <c r="F52" s="241"/>
      <c r="G52" s="350" t="s">
        <v>5307</v>
      </c>
      <c r="H52" s="230"/>
    </row>
    <row r="53" spans="2:8" ht="75">
      <c r="B53" s="237" t="s">
        <v>10226</v>
      </c>
      <c r="C53" s="238" t="s">
        <v>5308</v>
      </c>
      <c r="D53" s="239" t="s">
        <v>3109</v>
      </c>
      <c r="E53" s="240" t="s">
        <v>2301</v>
      </c>
      <c r="F53" s="241"/>
      <c r="G53" s="350" t="s">
        <v>5309</v>
      </c>
      <c r="H53" s="230"/>
    </row>
    <row r="54" spans="2:8" ht="105">
      <c r="B54" s="237" t="s">
        <v>5310</v>
      </c>
      <c r="C54" s="238" t="s">
        <v>5311</v>
      </c>
      <c r="D54" s="239" t="s">
        <v>2306</v>
      </c>
      <c r="E54" s="240" t="s">
        <v>2357</v>
      </c>
      <c r="F54" s="241"/>
      <c r="G54" s="350" t="s">
        <v>5312</v>
      </c>
      <c r="H54" s="230"/>
    </row>
    <row r="55" spans="2:8" ht="105">
      <c r="B55" s="237" t="s">
        <v>5313</v>
      </c>
      <c r="C55" s="238" t="s">
        <v>5314</v>
      </c>
      <c r="D55" s="291" t="s">
        <v>2422</v>
      </c>
      <c r="E55" s="240" t="s">
        <v>2301</v>
      </c>
      <c r="F55" s="241"/>
      <c r="G55" s="350" t="s">
        <v>5315</v>
      </c>
      <c r="H55" s="230"/>
    </row>
    <row r="56" spans="2:8" ht="105">
      <c r="B56" s="237" t="s">
        <v>5316</v>
      </c>
      <c r="C56" s="238" t="s">
        <v>5317</v>
      </c>
      <c r="D56" s="239" t="s">
        <v>2306</v>
      </c>
      <c r="E56" s="240" t="s">
        <v>2357</v>
      </c>
      <c r="F56" s="241"/>
      <c r="G56" s="350" t="s">
        <v>5318</v>
      </c>
      <c r="H56" s="230"/>
    </row>
    <row r="57" spans="2:8" ht="105">
      <c r="B57" s="237" t="s">
        <v>5319</v>
      </c>
      <c r="C57" s="238" t="s">
        <v>5320</v>
      </c>
      <c r="D57" s="291" t="s">
        <v>2422</v>
      </c>
      <c r="E57" s="240" t="s">
        <v>2301</v>
      </c>
      <c r="F57" s="241"/>
      <c r="G57" s="350" t="s">
        <v>5321</v>
      </c>
      <c r="H57" s="230"/>
    </row>
    <row r="58" spans="2:8" ht="90">
      <c r="B58" s="237" t="s">
        <v>5322</v>
      </c>
      <c r="C58" s="238" t="s">
        <v>5323</v>
      </c>
      <c r="D58" s="239" t="s">
        <v>2306</v>
      </c>
      <c r="E58" s="240" t="s">
        <v>2357</v>
      </c>
      <c r="F58" s="241"/>
      <c r="G58" s="350" t="s">
        <v>5324</v>
      </c>
      <c r="H58" s="230"/>
    </row>
    <row r="59" spans="2:8" ht="90">
      <c r="B59" s="237" t="s">
        <v>5325</v>
      </c>
      <c r="C59" s="238" t="s">
        <v>5326</v>
      </c>
      <c r="D59" s="239" t="s">
        <v>4977</v>
      </c>
      <c r="E59" s="240" t="s">
        <v>2301</v>
      </c>
      <c r="F59" s="241"/>
      <c r="G59" s="350" t="s">
        <v>5327</v>
      </c>
      <c r="H59" s="230"/>
    </row>
    <row r="60" spans="2:8" ht="90">
      <c r="B60" s="237" t="s">
        <v>5328</v>
      </c>
      <c r="C60" s="238" t="s">
        <v>5329</v>
      </c>
      <c r="D60" s="239" t="s">
        <v>2306</v>
      </c>
      <c r="E60" s="240" t="s">
        <v>2357</v>
      </c>
      <c r="F60" s="241"/>
      <c r="G60" s="350" t="s">
        <v>5330</v>
      </c>
      <c r="H60" s="230"/>
    </row>
    <row r="61" spans="2:8" ht="90">
      <c r="B61" s="237" t="s">
        <v>5331</v>
      </c>
      <c r="C61" s="238" t="s">
        <v>5332</v>
      </c>
      <c r="D61" s="239" t="s">
        <v>2422</v>
      </c>
      <c r="E61" s="240" t="s">
        <v>2301</v>
      </c>
      <c r="F61" s="241"/>
      <c r="G61" s="350" t="s">
        <v>5333</v>
      </c>
      <c r="H61" s="230"/>
    </row>
    <row r="62" spans="2:8" ht="60">
      <c r="B62" s="237" t="s">
        <v>10229</v>
      </c>
      <c r="C62" s="238" t="s">
        <v>5334</v>
      </c>
      <c r="D62" s="239" t="s">
        <v>2308</v>
      </c>
      <c r="E62" s="240" t="s">
        <v>2301</v>
      </c>
      <c r="F62" s="241"/>
      <c r="G62" s="350" t="s">
        <v>5335</v>
      </c>
      <c r="H62" s="230"/>
    </row>
    <row r="63" spans="2:8" ht="60">
      <c r="B63" s="237" t="s">
        <v>10230</v>
      </c>
      <c r="C63" s="238" t="s">
        <v>5336</v>
      </c>
      <c r="D63" s="239" t="s">
        <v>2421</v>
      </c>
      <c r="E63" s="240" t="s">
        <v>2301</v>
      </c>
      <c r="F63" s="241"/>
      <c r="G63" s="350" t="s">
        <v>5335</v>
      </c>
      <c r="H63" s="230"/>
    </row>
    <row r="64" spans="2:8" ht="60">
      <c r="B64" s="237" t="s">
        <v>10234</v>
      </c>
      <c r="C64" s="238" t="s">
        <v>5337</v>
      </c>
      <c r="D64" s="239" t="s">
        <v>2308</v>
      </c>
      <c r="E64" s="240" t="s">
        <v>2301</v>
      </c>
      <c r="F64" s="241"/>
      <c r="G64" s="350" t="s">
        <v>5338</v>
      </c>
      <c r="H64" s="230"/>
    </row>
    <row r="65" spans="2:8" ht="60">
      <c r="B65" s="237" t="s">
        <v>10236</v>
      </c>
      <c r="C65" s="238" t="s">
        <v>5339</v>
      </c>
      <c r="D65" s="239" t="s">
        <v>2421</v>
      </c>
      <c r="E65" s="240" t="s">
        <v>2301</v>
      </c>
      <c r="F65" s="241"/>
      <c r="G65" s="350" t="s">
        <v>5338</v>
      </c>
      <c r="H65" s="230"/>
    </row>
    <row r="66" spans="2:8" ht="60">
      <c r="B66" s="237" t="s">
        <v>10238</v>
      </c>
      <c r="C66" s="238" t="s">
        <v>5340</v>
      </c>
      <c r="D66" s="239" t="s">
        <v>2308</v>
      </c>
      <c r="E66" s="240" t="s">
        <v>2301</v>
      </c>
      <c r="F66" s="241"/>
      <c r="G66" s="350" t="s">
        <v>5338</v>
      </c>
      <c r="H66" s="230"/>
    </row>
    <row r="67" spans="2:8" ht="60">
      <c r="B67" s="237" t="s">
        <v>10240</v>
      </c>
      <c r="C67" s="238" t="s">
        <v>5341</v>
      </c>
      <c r="D67" s="239" t="s">
        <v>2421</v>
      </c>
      <c r="E67" s="240" t="s">
        <v>2301</v>
      </c>
      <c r="F67" s="241"/>
      <c r="G67" s="350" t="s">
        <v>5338</v>
      </c>
      <c r="H67" s="230"/>
    </row>
    <row r="68" spans="2:8" ht="90">
      <c r="B68" s="237" t="s">
        <v>5342</v>
      </c>
      <c r="C68" s="238" t="s">
        <v>5343</v>
      </c>
      <c r="D68" s="239" t="s">
        <v>2306</v>
      </c>
      <c r="E68" s="240" t="s">
        <v>2357</v>
      </c>
      <c r="F68" s="241"/>
      <c r="G68" s="350" t="s">
        <v>5344</v>
      </c>
      <c r="H68" s="230"/>
    </row>
    <row r="69" spans="2:8" ht="75">
      <c r="B69" s="237" t="s">
        <v>5345</v>
      </c>
      <c r="C69" s="238" t="s">
        <v>5346</v>
      </c>
      <c r="D69" s="239" t="s">
        <v>3109</v>
      </c>
      <c r="E69" s="240" t="s">
        <v>2301</v>
      </c>
      <c r="F69" s="241"/>
      <c r="G69" s="350" t="s">
        <v>5347</v>
      </c>
      <c r="H69" s="230"/>
    </row>
    <row r="70" spans="2:8" ht="105">
      <c r="B70" s="237" t="s">
        <v>5348</v>
      </c>
      <c r="C70" s="238" t="s">
        <v>5349</v>
      </c>
      <c r="D70" s="239" t="s">
        <v>2306</v>
      </c>
      <c r="E70" s="240" t="s">
        <v>2357</v>
      </c>
      <c r="F70" s="241"/>
      <c r="G70" s="350" t="s">
        <v>5350</v>
      </c>
      <c r="H70" s="230"/>
    </row>
    <row r="71" spans="2:8" ht="90">
      <c r="B71" s="237" t="s">
        <v>5351</v>
      </c>
      <c r="C71" s="238" t="s">
        <v>5352</v>
      </c>
      <c r="D71" s="291" t="s">
        <v>2422</v>
      </c>
      <c r="E71" s="240" t="s">
        <v>2301</v>
      </c>
      <c r="F71" s="241"/>
      <c r="G71" s="350" t="s">
        <v>5353</v>
      </c>
      <c r="H71" s="230"/>
    </row>
    <row r="72" spans="2:8" ht="105">
      <c r="B72" s="237" t="s">
        <v>5354</v>
      </c>
      <c r="C72" s="238" t="s">
        <v>5355</v>
      </c>
      <c r="D72" s="239" t="s">
        <v>2306</v>
      </c>
      <c r="E72" s="240" t="s">
        <v>2357</v>
      </c>
      <c r="F72" s="241"/>
      <c r="G72" s="350" t="s">
        <v>5350</v>
      </c>
      <c r="H72" s="230"/>
    </row>
    <row r="73" spans="2:8" ht="90">
      <c r="B73" s="237" t="s">
        <v>5356</v>
      </c>
      <c r="C73" s="238" t="s">
        <v>5357</v>
      </c>
      <c r="D73" s="291" t="s">
        <v>2422</v>
      </c>
      <c r="E73" s="240" t="s">
        <v>2301</v>
      </c>
      <c r="F73" s="241"/>
      <c r="G73" s="350" t="s">
        <v>5358</v>
      </c>
      <c r="H73" s="230"/>
    </row>
    <row r="74" spans="2:8" ht="90">
      <c r="B74" s="237" t="s">
        <v>5359</v>
      </c>
      <c r="C74" s="238" t="s">
        <v>5360</v>
      </c>
      <c r="D74" s="239" t="s">
        <v>2306</v>
      </c>
      <c r="E74" s="240" t="s">
        <v>2357</v>
      </c>
      <c r="F74" s="241"/>
      <c r="G74" s="350" t="s">
        <v>5344</v>
      </c>
      <c r="H74" s="230"/>
    </row>
    <row r="75" spans="2:8" ht="75">
      <c r="B75" s="237" t="s">
        <v>5361</v>
      </c>
      <c r="C75" s="238" t="s">
        <v>5362</v>
      </c>
      <c r="D75" s="239" t="s">
        <v>4977</v>
      </c>
      <c r="E75" s="240" t="s">
        <v>2301</v>
      </c>
      <c r="F75" s="241"/>
      <c r="G75" s="350" t="s">
        <v>5363</v>
      </c>
      <c r="H75" s="230"/>
    </row>
    <row r="76" spans="2:8" ht="90">
      <c r="B76" s="237" t="s">
        <v>5364</v>
      </c>
      <c r="C76" s="238" t="s">
        <v>5365</v>
      </c>
      <c r="D76" s="239" t="s">
        <v>2306</v>
      </c>
      <c r="E76" s="240" t="s">
        <v>2357</v>
      </c>
      <c r="F76" s="241"/>
      <c r="G76" s="350" t="s">
        <v>5344</v>
      </c>
      <c r="H76" s="230"/>
    </row>
    <row r="77" spans="2:8" ht="75">
      <c r="B77" s="237" t="s">
        <v>5366</v>
      </c>
      <c r="C77" s="238" t="s">
        <v>5367</v>
      </c>
      <c r="D77" s="239" t="s">
        <v>2422</v>
      </c>
      <c r="E77" s="240" t="s">
        <v>2301</v>
      </c>
      <c r="F77" s="241"/>
      <c r="G77" s="350" t="s">
        <v>5368</v>
      </c>
      <c r="H77" s="230"/>
    </row>
    <row r="78" spans="2:8" ht="75">
      <c r="B78" s="237" t="s">
        <v>10245</v>
      </c>
      <c r="C78" s="238" t="s">
        <v>5369</v>
      </c>
      <c r="D78" s="239" t="s">
        <v>2308</v>
      </c>
      <c r="E78" s="240" t="s">
        <v>2301</v>
      </c>
      <c r="F78" s="241"/>
      <c r="G78" s="350" t="s">
        <v>5370</v>
      </c>
      <c r="H78" s="230"/>
    </row>
    <row r="79" spans="2:8" ht="75">
      <c r="B79" s="237" t="s">
        <v>10246</v>
      </c>
      <c r="C79" s="238" t="s">
        <v>5371</v>
      </c>
      <c r="D79" s="239" t="s">
        <v>2421</v>
      </c>
      <c r="E79" s="240" t="s">
        <v>2301</v>
      </c>
      <c r="F79" s="241"/>
      <c r="G79" s="350" t="s">
        <v>5370</v>
      </c>
      <c r="H79" s="230"/>
    </row>
    <row r="80" spans="2:8" ht="60">
      <c r="B80" s="237" t="s">
        <v>10249</v>
      </c>
      <c r="C80" s="238" t="s">
        <v>5372</v>
      </c>
      <c r="D80" s="239" t="s">
        <v>2308</v>
      </c>
      <c r="E80" s="240" t="s">
        <v>2301</v>
      </c>
      <c r="F80" s="241"/>
      <c r="G80" s="350" t="s">
        <v>5373</v>
      </c>
      <c r="H80" s="230"/>
    </row>
    <row r="81" spans="2:8" ht="60">
      <c r="B81" s="237" t="s">
        <v>10251</v>
      </c>
      <c r="C81" s="238" t="s">
        <v>5374</v>
      </c>
      <c r="D81" s="239" t="s">
        <v>2421</v>
      </c>
      <c r="E81" s="240" t="s">
        <v>2301</v>
      </c>
      <c r="F81" s="241"/>
      <c r="G81" s="350" t="s">
        <v>5373</v>
      </c>
      <c r="H81" s="230"/>
    </row>
    <row r="82" spans="2:8" ht="90">
      <c r="B82" s="237" t="s">
        <v>5375</v>
      </c>
      <c r="C82" s="238" t="s">
        <v>5376</v>
      </c>
      <c r="D82" s="239" t="s">
        <v>2306</v>
      </c>
      <c r="E82" s="240" t="s">
        <v>2357</v>
      </c>
      <c r="F82" s="241"/>
      <c r="G82" s="350" t="s">
        <v>5377</v>
      </c>
      <c r="H82" s="230"/>
    </row>
    <row r="83" spans="2:8" ht="75">
      <c r="B83" s="237" t="s">
        <v>5378</v>
      </c>
      <c r="C83" s="238" t="s">
        <v>5379</v>
      </c>
      <c r="D83" s="239" t="s">
        <v>3109</v>
      </c>
      <c r="E83" s="240" t="s">
        <v>2301</v>
      </c>
      <c r="F83" s="241"/>
      <c r="G83" s="350" t="s">
        <v>5380</v>
      </c>
      <c r="H83" s="230"/>
    </row>
    <row r="84" spans="2:8" ht="105">
      <c r="B84" s="237" t="s">
        <v>5381</v>
      </c>
      <c r="C84" s="238" t="s">
        <v>5382</v>
      </c>
      <c r="D84" s="239" t="s">
        <v>2306</v>
      </c>
      <c r="E84" s="240" t="s">
        <v>2357</v>
      </c>
      <c r="F84" s="241"/>
      <c r="G84" s="350" t="s">
        <v>5383</v>
      </c>
      <c r="H84" s="230"/>
    </row>
    <row r="85" spans="2:8" ht="90">
      <c r="B85" s="237" t="s">
        <v>5384</v>
      </c>
      <c r="C85" s="238" t="s">
        <v>5385</v>
      </c>
      <c r="D85" s="291" t="s">
        <v>2422</v>
      </c>
      <c r="E85" s="240" t="s">
        <v>2301</v>
      </c>
      <c r="F85" s="241"/>
      <c r="G85" s="350" t="s">
        <v>5386</v>
      </c>
      <c r="H85" s="230"/>
    </row>
    <row r="86" spans="2:8" ht="105">
      <c r="B86" s="237" t="s">
        <v>5387</v>
      </c>
      <c r="C86" s="238" t="s">
        <v>5388</v>
      </c>
      <c r="D86" s="239" t="s">
        <v>2306</v>
      </c>
      <c r="E86" s="240" t="s">
        <v>2357</v>
      </c>
      <c r="F86" s="241"/>
      <c r="G86" s="350" t="s">
        <v>5383</v>
      </c>
      <c r="H86" s="230"/>
    </row>
    <row r="87" spans="2:8" ht="90">
      <c r="B87" s="237" t="s">
        <v>5389</v>
      </c>
      <c r="C87" s="238" t="s">
        <v>5390</v>
      </c>
      <c r="D87" s="291" t="s">
        <v>2422</v>
      </c>
      <c r="E87" s="240" t="s">
        <v>2301</v>
      </c>
      <c r="F87" s="241"/>
      <c r="G87" s="350" t="s">
        <v>5391</v>
      </c>
      <c r="H87" s="230"/>
    </row>
    <row r="88" spans="2:8" ht="90">
      <c r="B88" s="237" t="s">
        <v>5392</v>
      </c>
      <c r="C88" s="238" t="s">
        <v>5393</v>
      </c>
      <c r="D88" s="239" t="s">
        <v>2306</v>
      </c>
      <c r="E88" s="240" t="s">
        <v>2357</v>
      </c>
      <c r="F88" s="241"/>
      <c r="G88" s="350" t="s">
        <v>5377</v>
      </c>
      <c r="H88" s="230"/>
    </row>
    <row r="89" spans="2:8" ht="75">
      <c r="B89" s="237" t="s">
        <v>5394</v>
      </c>
      <c r="C89" s="238" t="s">
        <v>5395</v>
      </c>
      <c r="D89" s="239" t="s">
        <v>4977</v>
      </c>
      <c r="E89" s="240" t="s">
        <v>2301</v>
      </c>
      <c r="F89" s="241"/>
      <c r="G89" s="350" t="s">
        <v>5396</v>
      </c>
      <c r="H89" s="230"/>
    </row>
    <row r="90" spans="2:8" ht="90">
      <c r="B90" s="237" t="s">
        <v>5397</v>
      </c>
      <c r="C90" s="238" t="s">
        <v>5398</v>
      </c>
      <c r="D90" s="239" t="s">
        <v>2306</v>
      </c>
      <c r="E90" s="240" t="s">
        <v>2357</v>
      </c>
      <c r="F90" s="241"/>
      <c r="G90" s="350" t="s">
        <v>5377</v>
      </c>
      <c r="H90" s="230"/>
    </row>
    <row r="91" spans="2:8" ht="75">
      <c r="B91" s="237" t="s">
        <v>5399</v>
      </c>
      <c r="C91" s="238" t="s">
        <v>5400</v>
      </c>
      <c r="D91" s="239" t="s">
        <v>2422</v>
      </c>
      <c r="E91" s="240" t="s">
        <v>2301</v>
      </c>
      <c r="F91" s="241"/>
      <c r="G91" s="350" t="s">
        <v>5401</v>
      </c>
      <c r="H91" s="230"/>
    </row>
    <row r="92" spans="2:8" ht="60">
      <c r="B92" s="237" t="s">
        <v>10256</v>
      </c>
      <c r="C92" s="238" t="s">
        <v>5402</v>
      </c>
      <c r="D92" s="239" t="s">
        <v>2308</v>
      </c>
      <c r="E92" s="240" t="s">
        <v>2301</v>
      </c>
      <c r="F92" s="241"/>
      <c r="G92" s="350" t="s">
        <v>5373</v>
      </c>
      <c r="H92" s="230"/>
    </row>
    <row r="93" spans="2:8" ht="60">
      <c r="B93" s="237" t="s">
        <v>10258</v>
      </c>
      <c r="C93" s="238" t="s">
        <v>5403</v>
      </c>
      <c r="D93" s="239" t="s">
        <v>2421</v>
      </c>
      <c r="E93" s="240" t="s">
        <v>2301</v>
      </c>
      <c r="F93" s="241"/>
      <c r="G93" s="350" t="s">
        <v>5373</v>
      </c>
      <c r="H93" s="230"/>
    </row>
    <row r="94" spans="2:8" ht="90">
      <c r="B94" s="237" t="s">
        <v>5404</v>
      </c>
      <c r="C94" s="238" t="s">
        <v>5405</v>
      </c>
      <c r="D94" s="239" t="s">
        <v>2306</v>
      </c>
      <c r="E94" s="240" t="s">
        <v>2357</v>
      </c>
      <c r="F94" s="241"/>
      <c r="G94" s="350" t="s">
        <v>5406</v>
      </c>
      <c r="H94" s="230"/>
    </row>
    <row r="95" spans="2:8" ht="75">
      <c r="B95" s="237" t="s">
        <v>5407</v>
      </c>
      <c r="C95" s="238" t="s">
        <v>5408</v>
      </c>
      <c r="D95" s="239" t="s">
        <v>3109</v>
      </c>
      <c r="E95" s="240" t="s">
        <v>2301</v>
      </c>
      <c r="F95" s="241"/>
      <c r="G95" s="350" t="s">
        <v>5409</v>
      </c>
      <c r="H95" s="230"/>
    </row>
    <row r="96" spans="2:8" ht="105">
      <c r="B96" s="237" t="s">
        <v>5410</v>
      </c>
      <c r="C96" s="238" t="s">
        <v>5411</v>
      </c>
      <c r="D96" s="239" t="s">
        <v>2306</v>
      </c>
      <c r="E96" s="240" t="s">
        <v>2357</v>
      </c>
      <c r="F96" s="241"/>
      <c r="G96" s="350" t="s">
        <v>5412</v>
      </c>
      <c r="H96" s="230"/>
    </row>
    <row r="97" spans="2:8" ht="75">
      <c r="B97" s="237" t="s">
        <v>5413</v>
      </c>
      <c r="C97" s="238" t="s">
        <v>5414</v>
      </c>
      <c r="D97" s="291" t="s">
        <v>2422</v>
      </c>
      <c r="E97" s="240" t="s">
        <v>2301</v>
      </c>
      <c r="F97" s="241"/>
      <c r="G97" s="350" t="s">
        <v>5415</v>
      </c>
      <c r="H97" s="230"/>
    </row>
    <row r="98" spans="2:8" ht="105">
      <c r="B98" s="237" t="s">
        <v>5416</v>
      </c>
      <c r="C98" s="238" t="s">
        <v>5417</v>
      </c>
      <c r="D98" s="239" t="s">
        <v>2306</v>
      </c>
      <c r="E98" s="240" t="s">
        <v>2357</v>
      </c>
      <c r="F98" s="241"/>
      <c r="G98" s="350" t="s">
        <v>5412</v>
      </c>
      <c r="H98" s="230"/>
    </row>
    <row r="99" spans="2:8" ht="75">
      <c r="B99" s="237" t="s">
        <v>5418</v>
      </c>
      <c r="C99" s="238" t="s">
        <v>5419</v>
      </c>
      <c r="D99" s="291" t="s">
        <v>2422</v>
      </c>
      <c r="E99" s="240" t="s">
        <v>2301</v>
      </c>
      <c r="F99" s="241"/>
      <c r="G99" s="350" t="s">
        <v>5420</v>
      </c>
      <c r="H99" s="230"/>
    </row>
    <row r="100" spans="2:8" ht="90">
      <c r="B100" s="237" t="s">
        <v>5421</v>
      </c>
      <c r="C100" s="238" t="s">
        <v>5422</v>
      </c>
      <c r="D100" s="239" t="s">
        <v>2306</v>
      </c>
      <c r="E100" s="240" t="s">
        <v>2357</v>
      </c>
      <c r="F100" s="241"/>
      <c r="G100" s="350" t="s">
        <v>5406</v>
      </c>
      <c r="H100" s="230"/>
    </row>
    <row r="101" spans="2:8" ht="60">
      <c r="B101" s="237" t="s">
        <v>5423</v>
      </c>
      <c r="C101" s="238" t="s">
        <v>5424</v>
      </c>
      <c r="D101" s="239" t="s">
        <v>4977</v>
      </c>
      <c r="E101" s="240" t="s">
        <v>2301</v>
      </c>
      <c r="F101" s="241"/>
      <c r="G101" s="350" t="s">
        <v>5425</v>
      </c>
      <c r="H101" s="230"/>
    </row>
    <row r="102" spans="2:8" ht="90">
      <c r="B102" s="289" t="s">
        <v>5426</v>
      </c>
      <c r="C102" s="290" t="s">
        <v>5427</v>
      </c>
      <c r="D102" s="291" t="s">
        <v>2306</v>
      </c>
      <c r="E102" s="292" t="s">
        <v>2357</v>
      </c>
      <c r="F102" s="293"/>
      <c r="G102" s="261" t="s">
        <v>5406</v>
      </c>
      <c r="H102" s="230"/>
    </row>
    <row r="103" spans="2:8" ht="75">
      <c r="B103" s="289" t="s">
        <v>5428</v>
      </c>
      <c r="C103" s="290" t="s">
        <v>5429</v>
      </c>
      <c r="D103" s="291" t="s">
        <v>2422</v>
      </c>
      <c r="E103" s="292" t="s">
        <v>2301</v>
      </c>
      <c r="F103" s="293"/>
      <c r="G103" s="261" t="s">
        <v>5430</v>
      </c>
      <c r="H103" s="230"/>
    </row>
    <row r="104" spans="2:8" ht="60">
      <c r="B104" s="289" t="s">
        <v>10262</v>
      </c>
      <c r="C104" s="290" t="s">
        <v>5431</v>
      </c>
      <c r="D104" s="291" t="s">
        <v>2308</v>
      </c>
      <c r="E104" s="292" t="s">
        <v>2301</v>
      </c>
      <c r="F104" s="293"/>
      <c r="G104" s="261" t="s">
        <v>5432</v>
      </c>
      <c r="H104" s="230"/>
    </row>
    <row r="105" spans="2:8" ht="60.75" thickBot="1">
      <c r="B105" s="289" t="s">
        <v>10263</v>
      </c>
      <c r="C105" s="290" t="s">
        <v>5433</v>
      </c>
      <c r="D105" s="291" t="s">
        <v>2421</v>
      </c>
      <c r="E105" s="292" t="s">
        <v>2301</v>
      </c>
      <c r="F105" s="293"/>
      <c r="G105" s="261" t="s">
        <v>5432</v>
      </c>
      <c r="H105" s="230"/>
    </row>
    <row r="106" spans="2:8" ht="20.100000000000001" customHeight="1">
      <c r="B106" s="252"/>
      <c r="C106" s="252"/>
      <c r="D106" s="253"/>
      <c r="E106" s="254"/>
      <c r="F106" s="254"/>
      <c r="G106" s="252"/>
      <c r="H106" s="216"/>
    </row>
  </sheetData>
  <phoneticPr fontId="4"/>
  <pageMargins left="0" right="0.19685039370078741" top="0.19685039370078741" bottom="0.19685039370078741" header="0.11811023622047245" footer="0.11811023622047245"/>
  <pageSetup paperSize="9" scale="37"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outlinePr summaryBelow="0"/>
    <pageSetUpPr fitToPage="1"/>
  </sheetPr>
  <dimension ref="A1:H9"/>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407</v>
      </c>
      <c r="C2" s="218"/>
      <c r="D2" s="218"/>
      <c r="E2" s="218"/>
      <c r="F2" s="218"/>
      <c r="G2" s="219"/>
      <c r="H2" s="220"/>
    </row>
    <row r="3" spans="1:8" ht="13.5" customHeight="1" thickBot="1">
      <c r="A3" s="78"/>
      <c r="B3" s="221"/>
      <c r="C3" s="221"/>
      <c r="D3" s="221"/>
      <c r="E3" s="221"/>
      <c r="F3" s="221"/>
      <c r="G3" s="221"/>
      <c r="H3" s="222"/>
    </row>
    <row r="4" spans="1:8" ht="20.25" customHeight="1" thickBot="1">
      <c r="B4" s="223" t="s">
        <v>14</v>
      </c>
      <c r="C4" s="224" t="s">
        <v>2295</v>
      </c>
      <c r="D4" s="224" t="s">
        <v>2296</v>
      </c>
      <c r="E4" s="224" t="s">
        <v>2297</v>
      </c>
      <c r="F4" s="225" t="s">
        <v>2298</v>
      </c>
      <c r="G4" s="226" t="s">
        <v>1586</v>
      </c>
      <c r="H4" s="45"/>
    </row>
    <row r="5" spans="1:8" s="45" customFormat="1">
      <c r="B5" s="539" t="s">
        <v>5434</v>
      </c>
      <c r="C5" s="352" t="s">
        <v>5435</v>
      </c>
      <c r="D5" s="233" t="s">
        <v>5436</v>
      </c>
      <c r="E5" s="234" t="s">
        <v>2301</v>
      </c>
      <c r="F5" s="235" t="s">
        <v>2302</v>
      </c>
      <c r="G5" s="236" t="s">
        <v>2309</v>
      </c>
      <c r="H5" s="230"/>
    </row>
    <row r="6" spans="1:8">
      <c r="B6" s="536" t="s">
        <v>5437</v>
      </c>
      <c r="C6" s="360" t="s">
        <v>5438</v>
      </c>
      <c r="D6" s="430" t="s">
        <v>2311</v>
      </c>
      <c r="E6" s="287" t="s">
        <v>2304</v>
      </c>
      <c r="F6" s="293"/>
      <c r="G6" s="261"/>
      <c r="H6" s="230"/>
    </row>
    <row r="7" spans="1:8" ht="45">
      <c r="B7" s="289" t="s">
        <v>5439</v>
      </c>
      <c r="C7" s="290" t="s">
        <v>5441</v>
      </c>
      <c r="D7" s="291" t="s">
        <v>2306</v>
      </c>
      <c r="E7" s="292" t="s">
        <v>5440</v>
      </c>
      <c r="F7" s="293"/>
      <c r="G7" s="261" t="s">
        <v>5442</v>
      </c>
      <c r="H7" s="230"/>
    </row>
    <row r="8" spans="1:8" ht="45.75" thickBot="1">
      <c r="B8" s="289" t="s">
        <v>5444</v>
      </c>
      <c r="C8" s="290" t="s">
        <v>5443</v>
      </c>
      <c r="D8" s="291" t="s">
        <v>2306</v>
      </c>
      <c r="E8" s="292" t="s">
        <v>5440</v>
      </c>
      <c r="F8" s="293"/>
      <c r="G8" s="261" t="s">
        <v>5445</v>
      </c>
      <c r="H8" s="230"/>
    </row>
    <row r="9" spans="1:8" ht="13.5" customHeight="1">
      <c r="B9" s="252"/>
      <c r="C9" s="252"/>
      <c r="D9" s="253"/>
      <c r="E9" s="254"/>
      <c r="F9" s="254"/>
      <c r="G9" s="252"/>
      <c r="H9"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outlinePr summaryBelow="0"/>
    <pageSetUpPr fitToPage="1"/>
  </sheetPr>
  <dimension ref="A1:H56"/>
  <sheetViews>
    <sheetView showGridLines="0" zoomScaleNormal="100" zoomScaleSheetLayoutView="100" workbookViewId="0"/>
  </sheetViews>
  <sheetFormatPr defaultColWidth="10.28515625" defaultRowHeight="16.5"/>
  <cols>
    <col min="1" max="1" width="2.7109375" style="8" customWidth="1"/>
    <col min="2" max="2" width="35.7109375" style="78" customWidth="1"/>
    <col min="3" max="3" width="12.7109375" style="78" customWidth="1"/>
    <col min="4" max="6" width="10.7109375" style="210" customWidth="1"/>
    <col min="7" max="7" width="98.7109375" style="78" customWidth="1"/>
    <col min="8" max="8" width="2.7109375" style="211" customWidth="1"/>
    <col min="9" max="16384" width="10.28515625" style="8"/>
  </cols>
  <sheetData>
    <row r="1" spans="1:8" ht="13.5" customHeight="1" thickBot="1">
      <c r="B1" s="213"/>
      <c r="C1" s="213"/>
      <c r="D1" s="214"/>
      <c r="E1" s="215"/>
      <c r="F1" s="215"/>
      <c r="G1" s="213"/>
      <c r="H1" s="216"/>
    </row>
    <row r="2" spans="1:8" ht="44.1" customHeight="1" thickBot="1">
      <c r="A2" s="42"/>
      <c r="B2" s="217" t="s">
        <v>5446</v>
      </c>
      <c r="C2" s="218"/>
      <c r="D2" s="218"/>
      <c r="E2" s="218"/>
      <c r="F2" s="218"/>
      <c r="G2" s="219"/>
      <c r="H2" s="220"/>
    </row>
    <row r="3" spans="1:8" s="273" customFormat="1" ht="13.5" customHeight="1">
      <c r="A3" s="269"/>
      <c r="B3" s="270"/>
      <c r="C3" s="270"/>
      <c r="D3" s="270"/>
      <c r="E3" s="270"/>
      <c r="F3" s="270"/>
      <c r="G3" s="270"/>
      <c r="H3" s="222"/>
    </row>
    <row r="4" spans="1:8" s="273" customFormat="1" ht="13.5" customHeight="1">
      <c r="A4" s="269"/>
      <c r="B4" s="42" t="s">
        <v>5447</v>
      </c>
      <c r="C4" s="42"/>
      <c r="D4" s="42"/>
      <c r="E4" s="42"/>
      <c r="F4" s="42"/>
      <c r="G4" s="42"/>
      <c r="H4" s="222"/>
    </row>
    <row r="5" spans="1:8" s="273" customFormat="1" ht="13.5" customHeight="1" thickBot="1">
      <c r="A5" s="269"/>
      <c r="B5" s="274"/>
      <c r="C5" s="274"/>
      <c r="D5" s="274"/>
      <c r="E5" s="274"/>
      <c r="F5" s="274"/>
      <c r="G5" s="274"/>
      <c r="H5" s="222"/>
    </row>
    <row r="6" spans="1:8" ht="20.25" customHeight="1" thickBot="1">
      <c r="A6" s="45"/>
      <c r="B6" s="223" t="s">
        <v>14</v>
      </c>
      <c r="C6" s="224" t="s">
        <v>2295</v>
      </c>
      <c r="D6" s="224" t="s">
        <v>2296</v>
      </c>
      <c r="E6" s="224" t="s">
        <v>2297</v>
      </c>
      <c r="F6" s="225" t="s">
        <v>2298</v>
      </c>
      <c r="G6" s="226" t="s">
        <v>1586</v>
      </c>
      <c r="H6" s="45"/>
    </row>
    <row r="7" spans="1:8">
      <c r="B7" s="231" t="s">
        <v>5448</v>
      </c>
      <c r="C7" s="232" t="s">
        <v>5449</v>
      </c>
      <c r="D7" s="233" t="s">
        <v>3109</v>
      </c>
      <c r="E7" s="234" t="s">
        <v>2301</v>
      </c>
      <c r="F7" s="235" t="s">
        <v>2302</v>
      </c>
      <c r="G7" s="236" t="s">
        <v>2309</v>
      </c>
      <c r="H7" s="230"/>
    </row>
    <row r="8" spans="1:8">
      <c r="B8" s="237" t="s">
        <v>5450</v>
      </c>
      <c r="C8" s="238" t="s">
        <v>5451</v>
      </c>
      <c r="D8" s="239" t="s">
        <v>2311</v>
      </c>
      <c r="E8" s="240" t="s">
        <v>2304</v>
      </c>
      <c r="F8" s="241"/>
      <c r="G8" s="350"/>
      <c r="H8" s="230"/>
    </row>
    <row r="9" spans="1:8" ht="75">
      <c r="B9" s="237" t="s">
        <v>5452</v>
      </c>
      <c r="C9" s="238" t="s">
        <v>5453</v>
      </c>
      <c r="D9" s="239" t="s">
        <v>3109</v>
      </c>
      <c r="E9" s="240" t="s">
        <v>2301</v>
      </c>
      <c r="F9" s="241" t="s">
        <v>5454</v>
      </c>
      <c r="G9" s="350" t="s">
        <v>5455</v>
      </c>
      <c r="H9" s="230"/>
    </row>
    <row r="10" spans="1:8">
      <c r="B10" s="237" t="s">
        <v>5456</v>
      </c>
      <c r="C10" s="238" t="s">
        <v>5457</v>
      </c>
      <c r="D10" s="239" t="s">
        <v>2311</v>
      </c>
      <c r="E10" s="240" t="s">
        <v>2304</v>
      </c>
      <c r="F10" s="241"/>
      <c r="G10" s="350"/>
      <c r="H10" s="230"/>
    </row>
    <row r="11" spans="1:8" ht="75">
      <c r="B11" s="237" t="s">
        <v>5458</v>
      </c>
      <c r="C11" s="238" t="s">
        <v>5459</v>
      </c>
      <c r="D11" s="239" t="s">
        <v>3109</v>
      </c>
      <c r="E11" s="240" t="s">
        <v>2301</v>
      </c>
      <c r="F11" s="241" t="s">
        <v>5454</v>
      </c>
      <c r="G11" s="350" t="s">
        <v>5460</v>
      </c>
      <c r="H11" s="230"/>
    </row>
    <row r="12" spans="1:8">
      <c r="B12" s="237" t="s">
        <v>5461</v>
      </c>
      <c r="C12" s="238" t="s">
        <v>5462</v>
      </c>
      <c r="D12" s="239" t="s">
        <v>2311</v>
      </c>
      <c r="E12" s="240" t="s">
        <v>2304</v>
      </c>
      <c r="F12" s="241"/>
      <c r="G12" s="350"/>
      <c r="H12" s="230"/>
    </row>
    <row r="13" spans="1:8" ht="75">
      <c r="B13" s="237" t="s">
        <v>5463</v>
      </c>
      <c r="C13" s="238" t="s">
        <v>5464</v>
      </c>
      <c r="D13" s="239" t="s">
        <v>3109</v>
      </c>
      <c r="E13" s="240" t="s">
        <v>2301</v>
      </c>
      <c r="F13" s="241" t="s">
        <v>5454</v>
      </c>
      <c r="G13" s="350" t="s">
        <v>5465</v>
      </c>
      <c r="H13" s="230"/>
    </row>
    <row r="14" spans="1:8">
      <c r="B14" s="237" t="s">
        <v>5466</v>
      </c>
      <c r="C14" s="238" t="s">
        <v>5467</v>
      </c>
      <c r="D14" s="239" t="s">
        <v>2311</v>
      </c>
      <c r="E14" s="240" t="s">
        <v>2304</v>
      </c>
      <c r="F14" s="241"/>
      <c r="G14" s="350"/>
      <c r="H14" s="230"/>
    </row>
    <row r="15" spans="1:8" ht="75">
      <c r="B15" s="237" t="s">
        <v>5468</v>
      </c>
      <c r="C15" s="238" t="s">
        <v>5469</v>
      </c>
      <c r="D15" s="239" t="s">
        <v>3109</v>
      </c>
      <c r="E15" s="240" t="s">
        <v>2301</v>
      </c>
      <c r="F15" s="241" t="s">
        <v>5454</v>
      </c>
      <c r="G15" s="350" t="s">
        <v>5470</v>
      </c>
      <c r="H15" s="230"/>
    </row>
    <row r="16" spans="1:8">
      <c r="B16" s="237" t="s">
        <v>5471</v>
      </c>
      <c r="C16" s="238" t="s">
        <v>5472</v>
      </c>
      <c r="D16" s="239" t="s">
        <v>2311</v>
      </c>
      <c r="E16" s="240" t="s">
        <v>2304</v>
      </c>
      <c r="F16" s="241"/>
      <c r="G16" s="350"/>
      <c r="H16" s="230"/>
    </row>
    <row r="17" spans="1:8" ht="75">
      <c r="B17" s="237" t="s">
        <v>5473</v>
      </c>
      <c r="C17" s="238" t="s">
        <v>5474</v>
      </c>
      <c r="D17" s="239" t="s">
        <v>3109</v>
      </c>
      <c r="E17" s="240" t="s">
        <v>2301</v>
      </c>
      <c r="F17" s="241" t="s">
        <v>5454</v>
      </c>
      <c r="G17" s="350" t="s">
        <v>5475</v>
      </c>
      <c r="H17" s="230"/>
    </row>
    <row r="18" spans="1:8">
      <c r="B18" s="237" t="s">
        <v>5476</v>
      </c>
      <c r="C18" s="238" t="s">
        <v>5477</v>
      </c>
      <c r="D18" s="239" t="s">
        <v>2311</v>
      </c>
      <c r="E18" s="240" t="s">
        <v>2304</v>
      </c>
      <c r="F18" s="241"/>
      <c r="G18" s="350"/>
      <c r="H18" s="230"/>
    </row>
    <row r="19" spans="1:8" ht="75">
      <c r="B19" s="237" t="s">
        <v>5478</v>
      </c>
      <c r="C19" s="238" t="s">
        <v>5479</v>
      </c>
      <c r="D19" s="239" t="s">
        <v>3109</v>
      </c>
      <c r="E19" s="240" t="s">
        <v>2301</v>
      </c>
      <c r="F19" s="241" t="s">
        <v>5454</v>
      </c>
      <c r="G19" s="350" t="s">
        <v>5480</v>
      </c>
      <c r="H19" s="230"/>
    </row>
    <row r="20" spans="1:8">
      <c r="B20" s="237" t="s">
        <v>5481</v>
      </c>
      <c r="C20" s="238" t="s">
        <v>5482</v>
      </c>
      <c r="D20" s="239" t="s">
        <v>2311</v>
      </c>
      <c r="E20" s="240" t="s">
        <v>2304</v>
      </c>
      <c r="F20" s="241"/>
      <c r="G20" s="350"/>
      <c r="H20" s="230"/>
    </row>
    <row r="21" spans="1:8" ht="45">
      <c r="B21" s="237" t="s">
        <v>5483</v>
      </c>
      <c r="C21" s="238" t="s">
        <v>5484</v>
      </c>
      <c r="D21" s="239" t="s">
        <v>3109</v>
      </c>
      <c r="E21" s="240" t="s">
        <v>2301</v>
      </c>
      <c r="F21" s="241" t="s">
        <v>5454</v>
      </c>
      <c r="G21" s="350" t="s">
        <v>5485</v>
      </c>
      <c r="H21" s="230"/>
    </row>
    <row r="22" spans="1:8">
      <c r="B22" s="237" t="s">
        <v>5486</v>
      </c>
      <c r="C22" s="238" t="s">
        <v>5487</v>
      </c>
      <c r="D22" s="239" t="s">
        <v>2311</v>
      </c>
      <c r="E22" s="240" t="s">
        <v>2304</v>
      </c>
      <c r="F22" s="241"/>
      <c r="G22" s="350"/>
      <c r="H22" s="230"/>
    </row>
    <row r="23" spans="1:8" ht="17.25" thickBot="1">
      <c r="B23" s="237" t="s">
        <v>5488</v>
      </c>
      <c r="C23" s="238" t="s">
        <v>5489</v>
      </c>
      <c r="D23" s="239" t="s">
        <v>3109</v>
      </c>
      <c r="E23" s="240" t="s">
        <v>2301</v>
      </c>
      <c r="F23" s="241"/>
      <c r="G23" s="350" t="s">
        <v>5490</v>
      </c>
      <c r="H23" s="230"/>
    </row>
    <row r="24" spans="1:8" s="212" customFormat="1" ht="20.100000000000001" customHeight="1">
      <c r="A24" s="540"/>
      <c r="B24" s="541"/>
      <c r="C24" s="542"/>
      <c r="D24" s="543"/>
      <c r="E24" s="310"/>
      <c r="F24" s="310"/>
      <c r="G24" s="311"/>
      <c r="H24" s="312"/>
    </row>
    <row r="25" spans="1:8" s="212" customFormat="1" ht="20.100000000000001" customHeight="1" thickBot="1">
      <c r="A25" s="540"/>
      <c r="B25" s="544"/>
      <c r="C25" s="348"/>
      <c r="D25" s="349"/>
      <c r="E25" s="317"/>
      <c r="F25" s="317"/>
      <c r="G25" s="318"/>
      <c r="H25" s="312"/>
    </row>
    <row r="26" spans="1:8" ht="20.100000000000001" customHeight="1">
      <c r="B26" s="529" t="s">
        <v>5491</v>
      </c>
      <c r="C26" s="308"/>
      <c r="D26" s="309"/>
      <c r="E26" s="255"/>
      <c r="F26" s="255"/>
      <c r="G26" s="479"/>
      <c r="H26" s="230"/>
    </row>
    <row r="27" spans="1:8" ht="20.100000000000001" customHeight="1">
      <c r="B27" s="530" t="s">
        <v>5492</v>
      </c>
      <c r="C27" s="341"/>
      <c r="D27" s="342"/>
      <c r="E27" s="343"/>
      <c r="F27" s="343"/>
      <c r="G27" s="323"/>
      <c r="H27" s="230"/>
    </row>
    <row r="28" spans="1:8" ht="20.100000000000001" customHeight="1">
      <c r="B28" s="530" t="s">
        <v>5493</v>
      </c>
      <c r="C28" s="341"/>
      <c r="D28" s="342"/>
      <c r="E28" s="343"/>
      <c r="F28" s="343"/>
      <c r="G28" s="323"/>
      <c r="H28" s="230"/>
    </row>
    <row r="29" spans="1:8" ht="20.100000000000001" customHeight="1">
      <c r="B29" s="530"/>
      <c r="C29" s="341"/>
      <c r="D29" s="342"/>
      <c r="E29" s="343"/>
      <c r="F29" s="343"/>
      <c r="G29" s="323"/>
      <c r="H29" s="230"/>
    </row>
    <row r="30" spans="1:8" ht="20.100000000000001" customHeight="1">
      <c r="B30" s="545" t="s">
        <v>5494</v>
      </c>
      <c r="C30" s="546"/>
      <c r="D30" s="547" t="s">
        <v>5495</v>
      </c>
      <c r="E30" s="548"/>
      <c r="F30" s="343"/>
      <c r="G30" s="323"/>
      <c r="H30" s="230"/>
    </row>
    <row r="31" spans="1:8" ht="20.100000000000001" customHeight="1">
      <c r="B31" s="530"/>
      <c r="C31" s="341"/>
      <c r="D31" s="342"/>
      <c r="E31" s="343"/>
      <c r="F31" s="343"/>
      <c r="G31" s="323"/>
      <c r="H31" s="230"/>
    </row>
    <row r="32" spans="1:8" ht="20.100000000000001" customHeight="1">
      <c r="B32" s="530"/>
      <c r="C32" s="341"/>
      <c r="D32" s="342"/>
      <c r="E32" s="343"/>
      <c r="F32" s="343"/>
      <c r="G32" s="323"/>
      <c r="H32" s="230"/>
    </row>
    <row r="33" spans="2:8" ht="20.100000000000001" customHeight="1">
      <c r="B33" s="530"/>
      <c r="C33" s="341"/>
      <c r="D33" s="342"/>
      <c r="E33" s="343"/>
      <c r="F33" s="343"/>
      <c r="G33" s="323"/>
      <c r="H33" s="230"/>
    </row>
    <row r="34" spans="2:8" ht="20.100000000000001" customHeight="1">
      <c r="B34" s="530"/>
      <c r="C34" s="341"/>
      <c r="D34" s="342"/>
      <c r="E34" s="343"/>
      <c r="F34" s="343"/>
      <c r="G34" s="323"/>
      <c r="H34" s="230"/>
    </row>
    <row r="35" spans="2:8" ht="20.100000000000001" customHeight="1">
      <c r="B35" s="530"/>
      <c r="C35" s="341"/>
      <c r="D35" s="342"/>
      <c r="E35" s="343"/>
      <c r="F35" s="343"/>
      <c r="G35" s="323"/>
      <c r="H35" s="230"/>
    </row>
    <row r="36" spans="2:8" ht="20.100000000000001" customHeight="1">
      <c r="B36" s="530"/>
      <c r="C36" s="341"/>
      <c r="D36" s="342"/>
      <c r="E36" s="343"/>
      <c r="F36" s="343"/>
      <c r="G36" s="323"/>
      <c r="H36" s="230"/>
    </row>
    <row r="37" spans="2:8" ht="20.100000000000001" customHeight="1">
      <c r="B37" s="530"/>
      <c r="C37" s="341"/>
      <c r="D37" s="342"/>
      <c r="E37" s="343"/>
      <c r="F37" s="343"/>
      <c r="G37" s="323"/>
      <c r="H37" s="230"/>
    </row>
    <row r="38" spans="2:8" ht="20.100000000000001" customHeight="1">
      <c r="B38" s="530"/>
      <c r="C38" s="341"/>
      <c r="D38" s="342"/>
      <c r="E38" s="343"/>
      <c r="F38" s="343"/>
      <c r="G38" s="323"/>
      <c r="H38" s="230"/>
    </row>
    <row r="39" spans="2:8" ht="20.100000000000001" customHeight="1">
      <c r="B39" s="530"/>
      <c r="C39" s="341"/>
      <c r="D39" s="342"/>
      <c r="E39" s="343"/>
      <c r="F39" s="343"/>
      <c r="G39" s="323"/>
      <c r="H39" s="230"/>
    </row>
    <row r="40" spans="2:8" ht="20.100000000000001" customHeight="1">
      <c r="B40" s="530"/>
      <c r="C40" s="341"/>
      <c r="D40" s="342"/>
      <c r="E40" s="343"/>
      <c r="F40" s="343"/>
      <c r="G40" s="323"/>
      <c r="H40" s="230"/>
    </row>
    <row r="41" spans="2:8" ht="20.100000000000001" customHeight="1">
      <c r="B41" s="530" t="s">
        <v>5496</v>
      </c>
      <c r="C41" s="341"/>
      <c r="D41" s="342"/>
      <c r="E41" s="343"/>
      <c r="F41" s="343"/>
      <c r="G41" s="323"/>
      <c r="H41" s="230"/>
    </row>
    <row r="42" spans="2:8" ht="20.100000000000001" customHeight="1">
      <c r="B42" s="530" t="s">
        <v>5497</v>
      </c>
      <c r="C42" s="341"/>
      <c r="D42" s="342"/>
      <c r="E42" s="343"/>
      <c r="F42" s="343"/>
      <c r="G42" s="323"/>
      <c r="H42" s="230"/>
    </row>
    <row r="43" spans="2:8" ht="20.100000000000001" customHeight="1">
      <c r="B43" s="530"/>
      <c r="C43" s="341"/>
      <c r="D43" s="342"/>
      <c r="E43" s="343"/>
      <c r="F43" s="343"/>
      <c r="G43" s="323"/>
      <c r="H43" s="230"/>
    </row>
    <row r="44" spans="2:8" ht="20.100000000000001" customHeight="1">
      <c r="B44" s="545" t="s">
        <v>5494</v>
      </c>
      <c r="C44" s="341"/>
      <c r="D44" s="547" t="s">
        <v>5498</v>
      </c>
      <c r="E44" s="343"/>
      <c r="F44" s="343"/>
      <c r="G44" s="323"/>
      <c r="H44" s="230"/>
    </row>
    <row r="45" spans="2:8" ht="20.100000000000001" customHeight="1">
      <c r="B45" s="530"/>
      <c r="C45" s="341"/>
      <c r="D45" s="342"/>
      <c r="E45" s="343"/>
      <c r="F45" s="343"/>
      <c r="G45" s="323"/>
      <c r="H45" s="230"/>
    </row>
    <row r="46" spans="2:8" ht="20.100000000000001" customHeight="1">
      <c r="B46" s="530"/>
      <c r="C46" s="341"/>
      <c r="D46" s="342"/>
      <c r="E46" s="343"/>
      <c r="F46" s="343"/>
      <c r="G46" s="323"/>
      <c r="H46" s="230"/>
    </row>
    <row r="47" spans="2:8" ht="20.100000000000001" customHeight="1">
      <c r="B47" s="530"/>
      <c r="C47" s="341"/>
      <c r="D47" s="342"/>
      <c r="E47" s="343"/>
      <c r="F47" s="343"/>
      <c r="G47" s="323"/>
      <c r="H47" s="230"/>
    </row>
    <row r="48" spans="2:8" ht="20.100000000000001" customHeight="1">
      <c r="B48" s="530"/>
      <c r="C48" s="341"/>
      <c r="D48" s="342"/>
      <c r="E48" s="343"/>
      <c r="F48" s="343"/>
      <c r="G48" s="323"/>
      <c r="H48" s="230"/>
    </row>
    <row r="49" spans="2:8" ht="20.100000000000001" customHeight="1">
      <c r="B49" s="530"/>
      <c r="C49" s="341"/>
      <c r="D49" s="342"/>
      <c r="E49" s="343"/>
      <c r="F49" s="343"/>
      <c r="G49" s="323"/>
      <c r="H49" s="230"/>
    </row>
    <row r="50" spans="2:8" ht="20.100000000000001" customHeight="1">
      <c r="B50" s="530"/>
      <c r="C50" s="341"/>
      <c r="D50" s="342"/>
      <c r="E50" s="343"/>
      <c r="F50" s="343"/>
      <c r="G50" s="323"/>
      <c r="H50" s="230"/>
    </row>
    <row r="51" spans="2:8" ht="20.100000000000001" customHeight="1">
      <c r="B51" s="530"/>
      <c r="C51" s="341"/>
      <c r="D51" s="342"/>
      <c r="E51" s="343"/>
      <c r="F51" s="343"/>
      <c r="G51" s="323"/>
      <c r="H51" s="230"/>
    </row>
    <row r="52" spans="2:8" ht="20.100000000000001" customHeight="1">
      <c r="B52" s="530"/>
      <c r="C52" s="341"/>
      <c r="D52" s="342"/>
      <c r="E52" s="343"/>
      <c r="F52" s="343"/>
      <c r="G52" s="323"/>
      <c r="H52" s="230"/>
    </row>
    <row r="53" spans="2:8" ht="20.100000000000001" customHeight="1">
      <c r="B53" s="530"/>
      <c r="C53" s="341"/>
      <c r="D53" s="342"/>
      <c r="E53" s="343"/>
      <c r="F53" s="343"/>
      <c r="G53" s="323"/>
      <c r="H53" s="230"/>
    </row>
    <row r="54" spans="2:8" ht="20.100000000000001" customHeight="1">
      <c r="B54" s="530"/>
      <c r="C54" s="341"/>
      <c r="D54" s="342"/>
      <c r="E54" s="343"/>
      <c r="F54" s="343"/>
      <c r="G54" s="323"/>
      <c r="H54" s="230"/>
    </row>
    <row r="55" spans="2:8" ht="20.100000000000001" customHeight="1" thickBot="1">
      <c r="B55" s="531"/>
      <c r="C55" s="314"/>
      <c r="D55" s="315"/>
      <c r="E55" s="316"/>
      <c r="F55" s="316"/>
      <c r="G55" s="346"/>
      <c r="H55" s="230"/>
    </row>
    <row r="56" spans="2:8" ht="20.100000000000001" customHeight="1">
      <c r="B56" s="252"/>
      <c r="C56" s="252"/>
      <c r="D56" s="253"/>
      <c r="E56" s="254"/>
      <c r="F56" s="254"/>
      <c r="G56" s="252"/>
      <c r="H56" s="216"/>
    </row>
  </sheetData>
  <phoneticPr fontId="4"/>
  <pageMargins left="0" right="0.19685039370078741" top="0.19685039370078741" bottom="0.19685039370078741" header="0.11811023622047245" footer="0.11811023622047245"/>
  <pageSetup paperSize="9" scale="38"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44</vt:i4>
      </vt:variant>
    </vt:vector>
  </HeadingPairs>
  <TitlesOfParts>
    <vt:vector size="44" baseType="lpstr">
      <vt:lpstr>表紙</vt:lpstr>
      <vt:lpstr>目次</vt:lpstr>
      <vt:lpstr>変更履歴</vt:lpstr>
      <vt:lpstr>販売管理科目データ</vt:lpstr>
      <vt:lpstr>販売管理補助科目データ</vt:lpstr>
      <vt:lpstr>販売取引データ</vt:lpstr>
      <vt:lpstr>回収方法データ</vt:lpstr>
      <vt:lpstr>部門データ</vt:lpstr>
      <vt:lpstr>部門グループデータ</vt:lpstr>
      <vt:lpstr>プロジェクトデータ</vt:lpstr>
      <vt:lpstr>プロジェクト区分データ</vt:lpstr>
      <vt:lpstr>工程・工種データ</vt:lpstr>
      <vt:lpstr>担当者データ</vt:lpstr>
      <vt:lpstr>担当者区分データ</vt:lpstr>
      <vt:lpstr>為替レートデータ</vt:lpstr>
      <vt:lpstr>摘要データ</vt:lpstr>
      <vt:lpstr>法人口座データ</vt:lpstr>
      <vt:lpstr>得意先データ</vt:lpstr>
      <vt:lpstr>得意先区分データ</vt:lpstr>
      <vt:lpstr>請求締日データ</vt:lpstr>
      <vt:lpstr>直送先データ</vt:lpstr>
      <vt:lpstr>商品データ</vt:lpstr>
      <vt:lpstr>バリエーションデータ</vt:lpstr>
      <vt:lpstr>バリエーション区分データ</vt:lpstr>
      <vt:lpstr>発行コードデータ</vt:lpstr>
      <vt:lpstr>荷姿データ</vt:lpstr>
      <vt:lpstr>荷姿区分データ</vt:lpstr>
      <vt:lpstr>セット商品データ</vt:lpstr>
      <vt:lpstr>商品区分データ</vt:lpstr>
      <vt:lpstr>債権連携データ</vt:lpstr>
      <vt:lpstr>単価データ</vt:lpstr>
      <vt:lpstr>仕切り率データ</vt:lpstr>
      <vt:lpstr>価格データ</vt:lpstr>
      <vt:lpstr>統一伝票価格表データ</vt:lpstr>
      <vt:lpstr>統一伝票規格データ</vt:lpstr>
      <vt:lpstr>サブスクリプションデータ</vt:lpstr>
      <vt:lpstr>見積書データ</vt:lpstr>
      <vt:lpstr>受注伝票データ</vt:lpstr>
      <vt:lpstr>売上伝票データ</vt:lpstr>
      <vt:lpstr>債権伝票データ</vt:lpstr>
      <vt:lpstr>入金情報データ</vt:lpstr>
      <vt:lpstr>入金伝票データ</vt:lpstr>
      <vt:lpstr>債権残高データ</vt:lpstr>
      <vt:lpstr>前受金残高データ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2022-09-29T10:05:04Z</dcterms:created>
  <dcterms:modified xsi:type="dcterms:W3CDTF">2022-10-06T07:57:12Z</dcterms:modified>
</cp:coreProperties>
</file>